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yogai\Desktop\02_要綱\"/>
    </mc:Choice>
  </mc:AlternateContent>
  <bookViews>
    <workbookView xWindow="0" yWindow="0" windowWidth="20490" windowHeight="7530" tabRatio="688" firstSheet="1" activeTab="1"/>
  </bookViews>
  <sheets>
    <sheet name="（はじめにお読みください）本申請書の使い方" sheetId="1" r:id="rId1"/>
    <sheet name="総括表" sheetId="2" r:id="rId2"/>
    <sheet name="申請額一覧（別紙１）" sheetId="12" r:id="rId3"/>
    <sheet name="施設１" sheetId="3" r:id="rId4"/>
    <sheet name="施設２" sheetId="4" r:id="rId5"/>
    <sheet name="施設３" sheetId="5" r:id="rId6"/>
    <sheet name="施設４" sheetId="6" r:id="rId7"/>
    <sheet name="施設５" sheetId="7" r:id="rId8"/>
    <sheet name="施設６" sheetId="8" r:id="rId9"/>
    <sheet name="施設７" sheetId="9" r:id="rId10"/>
    <sheet name="施設８" sheetId="10" r:id="rId11"/>
    <sheet name="施設９" sheetId="11" r:id="rId12"/>
    <sheet name="施設１０" sheetId="13" r:id="rId13"/>
    <sheet name="請求書" sheetId="21" r:id="rId14"/>
    <sheet name="委任状（申請者と口座名義人が違う場合に提出）" sheetId="20" r:id="rId15"/>
  </sheets>
  <definedNames>
    <definedName name="_xlnm._FilterDatabase" localSheetId="3" hidden="1">施設１!$A$3:$AU$7</definedName>
    <definedName name="_xlnm._FilterDatabase" localSheetId="12" hidden="1">施設１０!$A$3:$AU$7</definedName>
    <definedName name="_xlnm._FilterDatabase" localSheetId="4" hidden="1">施設２!$A$3:$AU$7</definedName>
    <definedName name="_xlnm._FilterDatabase" localSheetId="5" hidden="1">施設３!$A$3:$AU$7</definedName>
    <definedName name="_xlnm._FilterDatabase" localSheetId="6" hidden="1">施設４!$A$3:$AU$7</definedName>
    <definedName name="_xlnm._FilterDatabase" localSheetId="7" hidden="1">施設５!$A$3:$AU$7</definedName>
    <definedName name="_xlnm._FilterDatabase" localSheetId="8" hidden="1">施設６!$A$3:$AU$7</definedName>
    <definedName name="_xlnm._FilterDatabase" localSheetId="9" hidden="1">施設７!$A$3:$AU$7</definedName>
    <definedName name="_xlnm._FilterDatabase" localSheetId="10" hidden="1">施設８!$A$3:$AU$7</definedName>
    <definedName name="_xlnm._FilterDatabase" localSheetId="11" hidden="1">施設９!$A$3:$AU$7</definedName>
    <definedName name="_xlnm.Print_Area" localSheetId="3">施設１!$A$1:$AU$29</definedName>
    <definedName name="_xlnm.Print_Area" localSheetId="12">施設１０!$A$1:$AU$29</definedName>
    <definedName name="_xlnm.Print_Area" localSheetId="4">施設２!$A$1:$AU$29</definedName>
    <definedName name="_xlnm.Print_Area" localSheetId="5">施設３!$A$1:$AU$29</definedName>
    <definedName name="_xlnm.Print_Area" localSheetId="6">施設４!$A$1:$AU$29</definedName>
    <definedName name="_xlnm.Print_Area" localSheetId="7">施設５!$A$1:$AU$29</definedName>
    <definedName name="_xlnm.Print_Area" localSheetId="8">施設６!$A$1:$AU$29</definedName>
    <definedName name="_xlnm.Print_Area" localSheetId="9">施設７!$A$1:$AU$29</definedName>
    <definedName name="_xlnm.Print_Area" localSheetId="10">施設８!$A$1:$AU$29</definedName>
    <definedName name="_xlnm.Print_Area" localSheetId="11">施設９!$A$1:$AU$29</definedName>
    <definedName name="_xlnm.Print_Area" localSheetId="2">'申請額一覧（別紙１）'!$A$1:$S$14</definedName>
    <definedName name="_xlnm.Print_Area" localSheetId="13">請求書!$A$1:$AL$88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21" l="1"/>
  <c r="G16" i="21"/>
  <c r="G13" i="21"/>
  <c r="L11" i="21"/>
  <c r="G11" i="21"/>
  <c r="R26" i="13"/>
  <c r="AF26" i="13" s="1"/>
  <c r="A26" i="13"/>
  <c r="R23" i="13"/>
  <c r="AF23" i="13" s="1"/>
  <c r="A23" i="13"/>
  <c r="R19" i="13"/>
  <c r="AF19" i="13" s="1"/>
  <c r="A19" i="13"/>
  <c r="AV5" i="13"/>
  <c r="R26" i="11"/>
  <c r="AF26" i="11" s="1"/>
  <c r="A26" i="11"/>
  <c r="R23" i="11"/>
  <c r="AF23" i="11" s="1"/>
  <c r="A23" i="11"/>
  <c r="R19" i="11"/>
  <c r="AF19" i="11" s="1"/>
  <c r="A19" i="11"/>
  <c r="AV5" i="11"/>
  <c r="R26" i="10"/>
  <c r="AF26" i="10" s="1"/>
  <c r="A26" i="10"/>
  <c r="R23" i="10"/>
  <c r="AF23" i="10" s="1"/>
  <c r="A23" i="10"/>
  <c r="R19" i="10"/>
  <c r="AF19" i="10" s="1"/>
  <c r="A19" i="10"/>
  <c r="AV5" i="10"/>
  <c r="AF26" i="9"/>
  <c r="R26" i="9"/>
  <c r="A26" i="9"/>
  <c r="R23" i="9"/>
  <c r="AF23" i="9" s="1"/>
  <c r="A23" i="9"/>
  <c r="R19" i="9"/>
  <c r="AF19" i="9" s="1"/>
  <c r="AJ29" i="9" s="1"/>
  <c r="A19" i="9"/>
  <c r="AV5" i="9"/>
  <c r="R26" i="8"/>
  <c r="AF26" i="8" s="1"/>
  <c r="A26" i="8"/>
  <c r="R23" i="8"/>
  <c r="AF23" i="8" s="1"/>
  <c r="A23" i="8"/>
  <c r="R19" i="8"/>
  <c r="AF19" i="8" s="1"/>
  <c r="A19" i="8"/>
  <c r="AV5" i="8"/>
  <c r="R26" i="7"/>
  <c r="AF26" i="7" s="1"/>
  <c r="A26" i="7"/>
  <c r="R23" i="7"/>
  <c r="AF23" i="7" s="1"/>
  <c r="A23" i="7"/>
  <c r="R19" i="7"/>
  <c r="AF19" i="7" s="1"/>
  <c r="A19" i="7"/>
  <c r="AV5" i="7"/>
  <c r="R26" i="6"/>
  <c r="AF26" i="6" s="1"/>
  <c r="A26" i="6"/>
  <c r="R23" i="6"/>
  <c r="AF23" i="6" s="1"/>
  <c r="A23" i="6"/>
  <c r="R19" i="6"/>
  <c r="AF19" i="6" s="1"/>
  <c r="A19" i="6"/>
  <c r="AV5" i="6"/>
  <c r="R26" i="5"/>
  <c r="AF26" i="5" s="1"/>
  <c r="A26" i="5"/>
  <c r="R23" i="5"/>
  <c r="AF23" i="5" s="1"/>
  <c r="A23" i="5"/>
  <c r="R19" i="5"/>
  <c r="AF19" i="5" s="1"/>
  <c r="A19" i="5"/>
  <c r="AV5" i="5"/>
  <c r="R26" i="4"/>
  <c r="AF26" i="4" s="1"/>
  <c r="A26" i="4"/>
  <c r="R23" i="4"/>
  <c r="AF23" i="4" s="1"/>
  <c r="A23" i="4"/>
  <c r="AF19" i="4"/>
  <c r="R19" i="4"/>
  <c r="A19" i="4"/>
  <c r="AV5" i="4"/>
  <c r="R26" i="3"/>
  <c r="AF26" i="3" s="1"/>
  <c r="A26" i="3"/>
  <c r="R23" i="3"/>
  <c r="AF23" i="3" s="1"/>
  <c r="A23" i="3"/>
  <c r="AF19" i="3"/>
  <c r="AJ29" i="3" s="1"/>
  <c r="R19" i="3"/>
  <c r="A19" i="3"/>
  <c r="AV5" i="3"/>
  <c r="V35" i="12"/>
  <c r="T35" i="12"/>
  <c r="S35" i="12"/>
  <c r="U35" i="12" s="1"/>
  <c r="R35" i="12"/>
  <c r="Q35" i="12"/>
  <c r="P35" i="12"/>
  <c r="O35" i="12"/>
  <c r="M35" i="12"/>
  <c r="L35" i="12"/>
  <c r="N35" i="12" s="1"/>
  <c r="K35" i="12"/>
  <c r="J35" i="12"/>
  <c r="I35" i="12"/>
  <c r="H35" i="12"/>
  <c r="F35" i="12"/>
  <c r="E35" i="12"/>
  <c r="D35" i="12"/>
  <c r="G35" i="12" s="1"/>
  <c r="C35" i="12"/>
  <c r="X29" i="12"/>
  <c r="X39" i="2" s="1"/>
  <c r="W29" i="12"/>
  <c r="T39" i="2" s="1"/>
  <c r="X28" i="12"/>
  <c r="X38" i="2" s="1"/>
  <c r="X23" i="12"/>
  <c r="X33" i="2" s="1"/>
  <c r="W23" i="12"/>
  <c r="T33" i="2" s="1"/>
  <c r="X21" i="12"/>
  <c r="X25" i="2" s="1"/>
  <c r="X16" i="12"/>
  <c r="X28" i="2" s="1"/>
  <c r="W16" i="12"/>
  <c r="T28" i="2" s="1"/>
  <c r="X15" i="12"/>
  <c r="X27" i="2" s="1"/>
  <c r="S13" i="12"/>
  <c r="R13" i="12"/>
  <c r="Q13" i="12"/>
  <c r="P13" i="12"/>
  <c r="O13" i="12"/>
  <c r="N13" i="12"/>
  <c r="M13" i="12"/>
  <c r="L13" i="12"/>
  <c r="K13" i="12"/>
  <c r="J13" i="12"/>
  <c r="I13" i="12"/>
  <c r="H13" i="12"/>
  <c r="G13" i="12"/>
  <c r="F13" i="12"/>
  <c r="E13" i="12"/>
  <c r="D13" i="12"/>
  <c r="C13" i="12"/>
  <c r="B13" i="12"/>
  <c r="S12" i="12"/>
  <c r="R12" i="12"/>
  <c r="Q12" i="12"/>
  <c r="P12" i="12"/>
  <c r="O12" i="12"/>
  <c r="N12" i="12"/>
  <c r="M12" i="12"/>
  <c r="L12" i="12"/>
  <c r="K12" i="12"/>
  <c r="J12" i="12"/>
  <c r="I12" i="12"/>
  <c r="H12" i="12"/>
  <c r="G12" i="12"/>
  <c r="F12" i="12"/>
  <c r="E12" i="12"/>
  <c r="D12" i="12"/>
  <c r="C12" i="12"/>
  <c r="B12" i="12"/>
  <c r="S11" i="12"/>
  <c r="R11" i="12"/>
  <c r="Q11" i="12"/>
  <c r="P11" i="12"/>
  <c r="O11" i="12"/>
  <c r="N11" i="12"/>
  <c r="M11" i="12"/>
  <c r="L11" i="12"/>
  <c r="K11" i="12"/>
  <c r="J11" i="12"/>
  <c r="I11" i="12"/>
  <c r="H11" i="12"/>
  <c r="G11" i="12"/>
  <c r="F11" i="12"/>
  <c r="E11" i="12"/>
  <c r="D11" i="12"/>
  <c r="C11" i="12"/>
  <c r="B11" i="12"/>
  <c r="S10" i="12"/>
  <c r="R10" i="12"/>
  <c r="Q10" i="12"/>
  <c r="P10" i="12"/>
  <c r="O10" i="12"/>
  <c r="N10" i="12"/>
  <c r="M10" i="12"/>
  <c r="L10" i="12"/>
  <c r="K10" i="12"/>
  <c r="J10" i="12"/>
  <c r="I10" i="12"/>
  <c r="H10" i="12"/>
  <c r="G10" i="12"/>
  <c r="F10" i="12"/>
  <c r="E10" i="12"/>
  <c r="D10" i="12"/>
  <c r="C10" i="12"/>
  <c r="B10" i="12"/>
  <c r="S9" i="12"/>
  <c r="R9" i="12"/>
  <c r="Q9" i="12"/>
  <c r="P9" i="12"/>
  <c r="O9" i="12"/>
  <c r="N9" i="12"/>
  <c r="M9" i="12"/>
  <c r="L9" i="12"/>
  <c r="K9" i="12"/>
  <c r="J9" i="12"/>
  <c r="I9" i="12"/>
  <c r="H9" i="12"/>
  <c r="G9" i="12"/>
  <c r="F9" i="12"/>
  <c r="E9" i="12"/>
  <c r="D9" i="12"/>
  <c r="C9" i="12"/>
  <c r="B9" i="12"/>
  <c r="S8" i="12"/>
  <c r="R8" i="12"/>
  <c r="Q8" i="12"/>
  <c r="P8" i="12"/>
  <c r="O8" i="12"/>
  <c r="N8" i="12"/>
  <c r="M8" i="12"/>
  <c r="L8" i="12"/>
  <c r="K8" i="12"/>
  <c r="J8" i="12"/>
  <c r="I8" i="12"/>
  <c r="H8" i="12"/>
  <c r="G8" i="12"/>
  <c r="F8" i="12"/>
  <c r="E8" i="12"/>
  <c r="D8" i="12"/>
  <c r="C8" i="12"/>
  <c r="B8" i="12"/>
  <c r="S7" i="12"/>
  <c r="R7" i="12"/>
  <c r="Q7" i="12"/>
  <c r="P7" i="12"/>
  <c r="O7" i="12"/>
  <c r="N7" i="12"/>
  <c r="M7" i="12"/>
  <c r="L7" i="12"/>
  <c r="K7" i="12"/>
  <c r="J7" i="12"/>
  <c r="I7" i="12"/>
  <c r="H7" i="12"/>
  <c r="G7" i="12"/>
  <c r="F7" i="12"/>
  <c r="E7" i="12"/>
  <c r="D7" i="12"/>
  <c r="C7" i="12"/>
  <c r="B7" i="12"/>
  <c r="S6" i="12"/>
  <c r="R6" i="12"/>
  <c r="Q6" i="12"/>
  <c r="P6" i="12"/>
  <c r="O6" i="12"/>
  <c r="N6" i="12"/>
  <c r="M6" i="12"/>
  <c r="L6" i="12"/>
  <c r="K6" i="12"/>
  <c r="J6" i="12"/>
  <c r="I6" i="12"/>
  <c r="H6" i="12"/>
  <c r="G6" i="12"/>
  <c r="F6" i="12"/>
  <c r="E6" i="12"/>
  <c r="D6" i="12"/>
  <c r="C6" i="12"/>
  <c r="B6" i="12"/>
  <c r="S5" i="12"/>
  <c r="R5" i="12"/>
  <c r="Q5" i="12"/>
  <c r="P5" i="12"/>
  <c r="O5" i="12"/>
  <c r="N5" i="12"/>
  <c r="M5" i="12"/>
  <c r="L5" i="12"/>
  <c r="K5" i="12"/>
  <c r="J5" i="12"/>
  <c r="I5" i="12"/>
  <c r="H5" i="12"/>
  <c r="G5" i="12"/>
  <c r="F5" i="12"/>
  <c r="E5" i="12"/>
  <c r="D5" i="12"/>
  <c r="C5" i="12"/>
  <c r="B5" i="12"/>
  <c r="S4" i="12"/>
  <c r="R4" i="12"/>
  <c r="Q4" i="12"/>
  <c r="P4" i="12"/>
  <c r="O4" i="12"/>
  <c r="N4" i="12"/>
  <c r="M4" i="12"/>
  <c r="L4" i="12"/>
  <c r="K4" i="12"/>
  <c r="AD35" i="12" s="1"/>
  <c r="J4" i="12"/>
  <c r="AC35" i="12" s="1"/>
  <c r="I4" i="12"/>
  <c r="AB35" i="12" s="1"/>
  <c r="H4" i="12"/>
  <c r="G4" i="12"/>
  <c r="W28" i="12" s="1"/>
  <c r="T38" i="2" s="1"/>
  <c r="F4" i="12"/>
  <c r="E4" i="12"/>
  <c r="D4" i="12"/>
  <c r="C4" i="12"/>
  <c r="B4" i="12"/>
  <c r="AJ29" i="4" l="1"/>
  <c r="AJ29" i="11"/>
  <c r="AJ29" i="6"/>
  <c r="AJ29" i="5"/>
  <c r="AJ29" i="10"/>
  <c r="AJ29" i="8"/>
  <c r="S14" i="12"/>
  <c r="AJ29" i="13"/>
  <c r="AJ29" i="7"/>
  <c r="W17" i="12"/>
  <c r="T29" i="2" s="1"/>
  <c r="W30" i="12"/>
  <c r="T40" i="2" s="1"/>
  <c r="X17" i="12"/>
  <c r="X29" i="2" s="1"/>
  <c r="X30" i="12"/>
  <c r="X40" i="2" s="1"/>
  <c r="W25" i="12"/>
  <c r="T35" i="2" s="1"/>
  <c r="X25" i="12"/>
  <c r="X35" i="2" s="1"/>
  <c r="W26" i="12"/>
  <c r="T36" i="2" s="1"/>
  <c r="X26" i="12"/>
  <c r="X36" i="2" s="1"/>
  <c r="W20" i="12"/>
  <c r="T31" i="2" s="1"/>
  <c r="W27" i="12"/>
  <c r="T37" i="2" s="1"/>
  <c r="X20" i="12"/>
  <c r="X31" i="2" s="1"/>
  <c r="X27" i="12"/>
  <c r="X37" i="2" s="1"/>
  <c r="W24" i="12"/>
  <c r="T34" i="2" s="1"/>
  <c r="T41" i="2" s="1"/>
  <c r="AA35" i="12" s="1"/>
  <c r="X24" i="12"/>
  <c r="X34" i="2" s="1"/>
  <c r="W18" i="12"/>
  <c r="T24" i="2" s="1"/>
  <c r="T26" i="2" s="1"/>
  <c r="X18" i="12"/>
  <c r="X24" i="2" s="1"/>
  <c r="X26" i="2" s="1"/>
  <c r="W19" i="12"/>
  <c r="T30" i="2" s="1"/>
  <c r="X19" i="12"/>
  <c r="X30" i="2" s="1"/>
  <c r="W15" i="12"/>
  <c r="T27" i="2" s="1"/>
  <c r="T32" i="2" s="1"/>
  <c r="Z35" i="12" s="1"/>
  <c r="W21" i="12"/>
  <c r="T25" i="2" s="1"/>
  <c r="X41" i="2" l="1"/>
  <c r="X32" i="2"/>
  <c r="T42" i="2"/>
  <c r="X35" i="12" s="1"/>
  <c r="Y35" i="12"/>
  <c r="X42" i="2" l="1"/>
  <c r="G20" i="2" s="1"/>
  <c r="W35" i="12" s="1"/>
  <c r="P9" i="21" l="1"/>
</calcChain>
</file>

<file path=xl/comments1.xml><?xml version="1.0" encoding="utf-8"?>
<comments xmlns="http://schemas.openxmlformats.org/spreadsheetml/2006/main">
  <authors>
    <author>藤原　貴晃</author>
  </authors>
  <commentList>
    <comment ref="E1" authorId="0" shapeId="0">
      <text>
        <r>
          <rPr>
            <b/>
            <sz val="28"/>
            <rFont val="ＭＳ ゴシック"/>
            <family val="3"/>
            <charset val="128"/>
          </rPr>
          <t>このシートは自動集計されますので、直接記入しないでください。</t>
        </r>
      </text>
    </comment>
  </commentList>
</comments>
</file>

<file path=xl/comments10.xml><?xml version="1.0" encoding="utf-8"?>
<comments xmlns="http://schemas.openxmlformats.org/spreadsheetml/2006/main">
  <authors>
    <author>宮城県</author>
    <author>藤原　貴晃</author>
  </authors>
  <commentList>
    <comment ref="N3" authorId="0" shapeId="0">
      <text>
        <r>
          <rPr>
            <sz val="11"/>
            <color indexed="81"/>
            <rFont val="ＭＳ 明朝"/>
            <family val="1"/>
            <charset val="128"/>
          </rPr>
          <t>半角数字10桁</t>
        </r>
      </text>
    </comment>
    <comment ref="AU5" authorId="1" shapeId="0">
      <text>
        <r>
          <rPr>
            <sz val="11"/>
            <rFont val="ＭＳ Ｐゴシック"/>
            <family val="3"/>
            <charset val="128"/>
          </rPr>
          <t xml:space="preserve">・左欄のサービス種別の定員を入力してください。
</t>
        </r>
      </text>
    </comment>
  </commentList>
</comments>
</file>

<file path=xl/comments11.xml><?xml version="1.0" encoding="utf-8"?>
<comments xmlns="http://schemas.openxmlformats.org/spreadsheetml/2006/main">
  <authors>
    <author>宮城県</author>
    <author>藤原　貴晃</author>
  </authors>
  <commentList>
    <comment ref="N3" authorId="0" shapeId="0">
      <text>
        <r>
          <rPr>
            <sz val="11"/>
            <color indexed="81"/>
            <rFont val="ＭＳ 明朝"/>
            <family val="1"/>
            <charset val="128"/>
          </rPr>
          <t>半角数字10桁</t>
        </r>
      </text>
    </comment>
    <comment ref="AU5" authorId="1" shapeId="0">
      <text>
        <r>
          <rPr>
            <sz val="11"/>
            <rFont val="ＭＳ Ｐゴシック"/>
            <family val="3"/>
            <charset val="128"/>
          </rPr>
          <t xml:space="preserve">・左欄のサービス種別の定員を入力してください。
</t>
        </r>
      </text>
    </comment>
  </commentList>
</comments>
</file>

<file path=xl/comments12.xml><?xml version="1.0" encoding="utf-8"?>
<comments xmlns="http://schemas.openxmlformats.org/spreadsheetml/2006/main">
  <authors>
    <author>中村　康二</author>
  </authors>
  <commentList>
    <comment ref="AL3" authorId="0" shapeId="0">
      <text>
        <r>
          <rPr>
            <sz val="11"/>
            <rFont val="ＭＳ Ｐゴシック"/>
            <family val="3"/>
            <charset val="128"/>
          </rPr>
          <t>注意！
請求書の日付は入力しないでください。</t>
        </r>
      </text>
    </comment>
  </commentList>
</comments>
</file>

<file path=xl/comments13.xml><?xml version="1.0" encoding="utf-8"?>
<comments xmlns="http://schemas.openxmlformats.org/spreadsheetml/2006/main">
  <authors>
    <author>藤原　貴晃</author>
    <author>中村　康二</author>
  </authors>
  <commentList>
    <comment ref="A1" authorId="0" shapeId="0">
      <text>
        <r>
          <rPr>
            <b/>
            <sz val="11"/>
            <color theme="0"/>
            <rFont val="ＭＳ Ｐゴシック"/>
            <family val="3"/>
            <charset val="128"/>
          </rPr>
          <t>申請者と口座名義人が違う場合に提出してください。</t>
        </r>
      </text>
    </comment>
    <comment ref="E16" authorId="0" shapeId="0">
      <text>
        <r>
          <rPr>
            <b/>
            <sz val="11"/>
            <color theme="0"/>
            <rFont val="ＭＳ Ｐゴシック"/>
            <family val="3"/>
            <charset val="128"/>
          </rPr>
          <t>押印が必要です。</t>
        </r>
      </text>
    </comment>
    <comment ref="S19" authorId="1" shapeId="0">
      <text>
        <r>
          <rPr>
            <b/>
            <sz val="11"/>
            <color theme="0"/>
            <rFont val="ＭＳ Ｐゴシック"/>
            <family val="3"/>
            <charset val="128"/>
          </rPr>
          <t>注意！
請求書の日付は入力しないでください。</t>
        </r>
      </text>
    </comment>
    <comment ref="N23" authorId="0" shapeId="0">
      <text>
        <r>
          <rPr>
            <b/>
            <sz val="11"/>
            <color theme="0"/>
            <rFont val="ＭＳ Ｐゴシック"/>
            <family val="3"/>
            <charset val="128"/>
          </rPr>
          <t>押印が必要です。</t>
        </r>
      </text>
    </comment>
  </commentList>
</comments>
</file>

<file path=xl/comments2.xml><?xml version="1.0" encoding="utf-8"?>
<comments xmlns="http://schemas.openxmlformats.org/spreadsheetml/2006/main">
  <authors>
    <author>宮城県</author>
    <author>藤原　貴晃</author>
  </authors>
  <commentList>
    <comment ref="N3" authorId="0" shapeId="0">
      <text>
        <r>
          <rPr>
            <sz val="11"/>
            <color indexed="81"/>
            <rFont val="ＭＳ 明朝"/>
            <family val="1"/>
            <charset val="128"/>
          </rPr>
          <t>半角数字10桁</t>
        </r>
      </text>
    </comment>
    <comment ref="AU5" authorId="1" shapeId="0">
      <text>
        <r>
          <rPr>
            <sz val="11"/>
            <rFont val="ＭＳ Ｐゴシック"/>
            <family val="3"/>
            <charset val="128"/>
          </rPr>
          <t xml:space="preserve">・左欄のサービス種別の定員を入力してください。
</t>
        </r>
      </text>
    </comment>
    <comment ref="Y19" authorId="1" shapeId="0">
      <text>
        <r>
          <rPr>
            <b/>
            <sz val="11"/>
            <color rgb="FFFF0000"/>
            <rFont val="ＭＳ Ｐゴシック"/>
            <family val="3"/>
            <charset val="128"/>
          </rPr>
          <t>入所系①の場合に入力</t>
        </r>
        <r>
          <rPr>
            <sz val="11"/>
            <rFont val="ＭＳ Ｐゴシック"/>
            <family val="3"/>
            <charset val="128"/>
          </rPr>
          <t xml:space="preserve">
【令和7年4月～令和8年3月の期間運営月数（見込み）を入力してください。】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例）R7.5.15に指定を受けた場合の運営月数：11か月
例）R7.4.1～R7.6.10まで休止し、R7.6.11から再開した場合の運営月数：10か月</t>
        </r>
      </text>
    </comment>
    <comment ref="Y23" authorId="1" shapeId="0">
      <text>
        <r>
          <rPr>
            <b/>
            <sz val="11"/>
            <color rgb="FFFF0000"/>
            <rFont val="ＭＳ Ｐゴシック"/>
            <family val="3"/>
            <charset val="128"/>
          </rPr>
          <t>入所系②の場合に入力</t>
        </r>
        <r>
          <rPr>
            <sz val="11"/>
            <rFont val="ＭＳ Ｐゴシック"/>
            <family val="3"/>
            <charset val="128"/>
          </rPr>
          <t xml:space="preserve">
【令和7年4月～令和8年3月の期間運営月数を入力してください。】
・注釈は、入所系①の場合と同様です。</t>
        </r>
      </text>
    </comment>
    <comment ref="Y26" authorId="1" shapeId="0">
      <text>
        <r>
          <rPr>
            <b/>
            <sz val="11"/>
            <color rgb="FFFF0000"/>
            <rFont val="ＭＳ Ｐゴシック"/>
            <family val="3"/>
            <charset val="128"/>
          </rPr>
          <t>通所系の場合に入力</t>
        </r>
        <r>
          <rPr>
            <sz val="11"/>
            <rFont val="ＭＳ Ｐゴシック"/>
            <family val="3"/>
            <charset val="128"/>
          </rPr>
          <t xml:space="preserve">
【令和7年4月～令和8年3月の期間運営月数（見込み）を入力してください。】
・注釈は、入所系①の場合と同様です。
</t>
        </r>
      </text>
    </comment>
  </commentList>
</comments>
</file>

<file path=xl/comments3.xml><?xml version="1.0" encoding="utf-8"?>
<comments xmlns="http://schemas.openxmlformats.org/spreadsheetml/2006/main">
  <authors>
    <author>宮城県</author>
    <author>藤原　貴晃</author>
  </authors>
  <commentList>
    <comment ref="N3" authorId="0" shapeId="0">
      <text>
        <r>
          <rPr>
            <sz val="11"/>
            <color indexed="81"/>
            <rFont val="ＭＳ 明朝"/>
            <family val="1"/>
            <charset val="128"/>
          </rPr>
          <t>半角数字10桁</t>
        </r>
      </text>
    </comment>
    <comment ref="AU5" authorId="1" shapeId="0">
      <text>
        <r>
          <rPr>
            <sz val="11"/>
            <rFont val="ＭＳ Ｐゴシック"/>
            <family val="3"/>
            <charset val="128"/>
          </rPr>
          <t xml:space="preserve">・左欄のサービス種別の定員を入力してください。
</t>
        </r>
      </text>
    </comment>
  </commentList>
</comments>
</file>

<file path=xl/comments4.xml><?xml version="1.0" encoding="utf-8"?>
<comments xmlns="http://schemas.openxmlformats.org/spreadsheetml/2006/main">
  <authors>
    <author>宮城県</author>
    <author>藤原　貴晃</author>
  </authors>
  <commentList>
    <comment ref="N3" authorId="0" shapeId="0">
      <text>
        <r>
          <rPr>
            <sz val="11"/>
            <color indexed="81"/>
            <rFont val="ＭＳ 明朝"/>
            <family val="1"/>
            <charset val="128"/>
          </rPr>
          <t>半角数字10桁</t>
        </r>
      </text>
    </comment>
    <comment ref="AU5" authorId="1" shapeId="0">
      <text>
        <r>
          <rPr>
            <sz val="11"/>
            <rFont val="ＭＳ Ｐゴシック"/>
            <family val="3"/>
            <charset val="128"/>
          </rPr>
          <t xml:space="preserve">・左欄のサービス種別の定員を入力してください。
</t>
        </r>
      </text>
    </comment>
  </commentList>
</comments>
</file>

<file path=xl/comments5.xml><?xml version="1.0" encoding="utf-8"?>
<comments xmlns="http://schemas.openxmlformats.org/spreadsheetml/2006/main">
  <authors>
    <author>宮城県</author>
    <author>藤原　貴晃</author>
  </authors>
  <commentList>
    <comment ref="N3" authorId="0" shapeId="0">
      <text>
        <r>
          <rPr>
            <sz val="11"/>
            <color indexed="81"/>
            <rFont val="ＭＳ 明朝"/>
            <family val="1"/>
            <charset val="128"/>
          </rPr>
          <t>半角数字10桁</t>
        </r>
      </text>
    </comment>
    <comment ref="AU5" authorId="1" shapeId="0">
      <text>
        <r>
          <rPr>
            <sz val="11"/>
            <rFont val="ＭＳ Ｐゴシック"/>
            <family val="3"/>
            <charset val="128"/>
          </rPr>
          <t xml:space="preserve">・左欄のサービス種別の定員を入力してください。
</t>
        </r>
      </text>
    </comment>
  </commentList>
</comments>
</file>

<file path=xl/comments6.xml><?xml version="1.0" encoding="utf-8"?>
<comments xmlns="http://schemas.openxmlformats.org/spreadsheetml/2006/main">
  <authors>
    <author>宮城県</author>
    <author>藤原　貴晃</author>
  </authors>
  <commentList>
    <comment ref="N3" authorId="0" shapeId="0">
      <text>
        <r>
          <rPr>
            <sz val="11"/>
            <color indexed="81"/>
            <rFont val="ＭＳ 明朝"/>
            <family val="1"/>
            <charset val="128"/>
          </rPr>
          <t>半角数字10桁</t>
        </r>
      </text>
    </comment>
    <comment ref="AU5" authorId="1" shapeId="0">
      <text>
        <r>
          <rPr>
            <sz val="11"/>
            <rFont val="ＭＳ Ｐゴシック"/>
            <family val="3"/>
            <charset val="128"/>
          </rPr>
          <t xml:space="preserve">・左欄のサービス種別の定員を入力してください。
</t>
        </r>
      </text>
    </comment>
  </commentList>
</comments>
</file>

<file path=xl/comments7.xml><?xml version="1.0" encoding="utf-8"?>
<comments xmlns="http://schemas.openxmlformats.org/spreadsheetml/2006/main">
  <authors>
    <author>宮城県</author>
    <author>藤原　貴晃</author>
  </authors>
  <commentList>
    <comment ref="N3" authorId="0" shapeId="0">
      <text>
        <r>
          <rPr>
            <sz val="11"/>
            <color indexed="81"/>
            <rFont val="ＭＳ 明朝"/>
            <family val="1"/>
            <charset val="128"/>
          </rPr>
          <t>半角数字10桁</t>
        </r>
      </text>
    </comment>
    <comment ref="AU5" authorId="1" shapeId="0">
      <text>
        <r>
          <rPr>
            <sz val="11"/>
            <rFont val="ＭＳ Ｐゴシック"/>
            <family val="3"/>
            <charset val="128"/>
          </rPr>
          <t xml:space="preserve">・左欄のサービス種別の定員を入力してください。
</t>
        </r>
      </text>
    </comment>
  </commentList>
</comments>
</file>

<file path=xl/comments8.xml><?xml version="1.0" encoding="utf-8"?>
<comments xmlns="http://schemas.openxmlformats.org/spreadsheetml/2006/main">
  <authors>
    <author>宮城県</author>
    <author>藤原　貴晃</author>
  </authors>
  <commentList>
    <comment ref="N3" authorId="0" shapeId="0">
      <text>
        <r>
          <rPr>
            <sz val="11"/>
            <color indexed="81"/>
            <rFont val="ＭＳ 明朝"/>
            <family val="1"/>
            <charset val="128"/>
          </rPr>
          <t>半角数字10桁</t>
        </r>
      </text>
    </comment>
    <comment ref="AU5" authorId="1" shapeId="0">
      <text>
        <r>
          <rPr>
            <sz val="11"/>
            <rFont val="ＭＳ Ｐゴシック"/>
            <family val="3"/>
            <charset val="128"/>
          </rPr>
          <t xml:space="preserve">・左欄のサービス種別の定員を入力してください。
</t>
        </r>
      </text>
    </comment>
  </commentList>
</comments>
</file>

<file path=xl/comments9.xml><?xml version="1.0" encoding="utf-8"?>
<comments xmlns="http://schemas.openxmlformats.org/spreadsheetml/2006/main">
  <authors>
    <author>宮城県</author>
    <author>藤原　貴晃</author>
  </authors>
  <commentList>
    <comment ref="N3" authorId="0" shapeId="0">
      <text>
        <r>
          <rPr>
            <sz val="11"/>
            <color indexed="81"/>
            <rFont val="ＭＳ 明朝"/>
            <family val="1"/>
            <charset val="128"/>
          </rPr>
          <t>半角数字10桁</t>
        </r>
      </text>
    </comment>
    <comment ref="AU5" authorId="1" shapeId="0">
      <text>
        <r>
          <rPr>
            <sz val="11"/>
            <rFont val="ＭＳ Ｐゴシック"/>
            <family val="3"/>
            <charset val="128"/>
          </rPr>
          <t xml:space="preserve">・左欄のサービス種別の定員を入力してください。
</t>
        </r>
      </text>
    </comment>
  </commentList>
</comments>
</file>

<file path=xl/sharedStrings.xml><?xml version="1.0" encoding="utf-8"?>
<sst xmlns="http://schemas.openxmlformats.org/spreadsheetml/2006/main" count="781" uniqueCount="188">
  <si>
    <t>事業所・施設の状況</t>
    <rPh sb="0" eb="3">
      <t>ジギョウショ</t>
    </rPh>
    <rPh sb="4" eb="6">
      <t>シセツ</t>
    </rPh>
    <rPh sb="7" eb="9">
      <t>ジョウキョウ</t>
    </rPh>
    <phoneticPr fontId="23"/>
  </si>
  <si>
    <t>所 在 地　</t>
  </si>
  <si>
    <t>連絡先</t>
    <rPh sb="0" eb="3">
      <t>レンラクサキ</t>
    </rPh>
    <phoneticPr fontId="23"/>
  </si>
  <si>
    <t>住所</t>
  </si>
  <si>
    <t>サービス種別</t>
    <rPh sb="4" eb="6">
      <t>シュベツ</t>
    </rPh>
    <phoneticPr fontId="23"/>
  </si>
  <si>
    <t>本申請書の使い方</t>
    <rPh sb="0" eb="1">
      <t>ホン</t>
    </rPh>
    <rPh sb="1" eb="4">
      <t>シンセイショ</t>
    </rPh>
    <rPh sb="5" eb="6">
      <t>ツカ</t>
    </rPh>
    <rPh sb="7" eb="8">
      <t>カタ</t>
    </rPh>
    <phoneticPr fontId="23"/>
  </si>
  <si>
    <t>‐</t>
  </si>
  <si>
    <t>基準単価</t>
    <rPh sb="0" eb="2">
      <t>キジュン</t>
    </rPh>
    <rPh sb="2" eb="4">
      <t>タンカ</t>
    </rPh>
    <phoneticPr fontId="23"/>
  </si>
  <si>
    <t>（郵便番号</t>
    <rPh sb="1" eb="3">
      <t>ユウビン</t>
    </rPh>
    <rPh sb="3" eb="5">
      <t>バンゴウ</t>
    </rPh>
    <phoneticPr fontId="23"/>
  </si>
  <si>
    <t>日</t>
    <rPh sb="0" eb="1">
      <t>ニチ</t>
    </rPh>
    <phoneticPr fontId="23"/>
  </si>
  <si>
    <t>法人名</t>
    <rPh sb="0" eb="2">
      <t>ホウジン</t>
    </rPh>
    <rPh sb="2" eb="3">
      <t>メイ</t>
    </rPh>
    <phoneticPr fontId="23"/>
  </si>
  <si>
    <t>申請額計</t>
    <rPh sb="0" eb="3">
      <t>しんせいがく</t>
    </rPh>
    <rPh sb="3" eb="4">
      <t>けい</t>
    </rPh>
    <phoneticPr fontId="3" type="Hiragana"/>
  </si>
  <si>
    <t>申請日における入所定員</t>
    <rPh sb="0" eb="3">
      <t>しんせいび</t>
    </rPh>
    <rPh sb="7" eb="9">
      <t>にゅうしょ</t>
    </rPh>
    <rPh sb="9" eb="11">
      <t>ていいん</t>
    </rPh>
    <phoneticPr fontId="3" type="Hiragana"/>
  </si>
  <si>
    <t>年</t>
    <rPh sb="0" eb="1">
      <t>ネン</t>
    </rPh>
    <phoneticPr fontId="23"/>
  </si>
  <si>
    <t>月</t>
    <rPh sb="0" eb="1">
      <t>ゲツ</t>
    </rPh>
    <phoneticPr fontId="23"/>
  </si>
  <si>
    <t>様</t>
    <rPh sb="0" eb="1">
      <t>サマ</t>
    </rPh>
    <phoneticPr fontId="23"/>
  </si>
  <si>
    <t>フリガナ</t>
  </si>
  <si>
    <t>児童発達支援</t>
    <rPh sb="0" eb="2">
      <t>じどう</t>
    </rPh>
    <rPh sb="2" eb="4">
      <t>はったつ</t>
    </rPh>
    <rPh sb="4" eb="6">
      <t>しえん</t>
    </rPh>
    <phoneticPr fontId="3" type="Hiragana"/>
  </si>
  <si>
    <t>）</t>
  </si>
  <si>
    <t>事業所・施設名</t>
    <rPh sb="0" eb="3">
      <t>ジギョウショ</t>
    </rPh>
    <rPh sb="4" eb="7">
      <t>シセツメイ</t>
    </rPh>
    <phoneticPr fontId="23"/>
  </si>
  <si>
    <t>電話番号</t>
    <rPh sb="0" eb="2">
      <t>デンワ</t>
    </rPh>
    <rPh sb="2" eb="4">
      <t>バンゴウ</t>
    </rPh>
    <phoneticPr fontId="23"/>
  </si>
  <si>
    <t>区　　分</t>
    <rPh sb="0" eb="1">
      <t>く</t>
    </rPh>
    <rPh sb="3" eb="4">
      <t>ふん</t>
    </rPh>
    <phoneticPr fontId="3" type="Hiragana"/>
  </si>
  <si>
    <t>職　　名</t>
    <rPh sb="0" eb="1">
      <t>ショク</t>
    </rPh>
    <rPh sb="3" eb="4">
      <t>ナ</t>
    </rPh>
    <phoneticPr fontId="23"/>
  </si>
  <si>
    <t>氏　　名</t>
    <rPh sb="0" eb="1">
      <t>シ</t>
    </rPh>
    <rPh sb="3" eb="4">
      <t>ナ</t>
    </rPh>
    <phoneticPr fontId="23"/>
  </si>
  <si>
    <t>振込口座</t>
    <rPh sb="0" eb="2">
      <t>フリコミ</t>
    </rPh>
    <rPh sb="2" eb="4">
      <t>コウザ</t>
    </rPh>
    <phoneticPr fontId="23"/>
  </si>
  <si>
    <t>申請に関する担当者</t>
    <rPh sb="0" eb="2">
      <t>シンセイ</t>
    </rPh>
    <rPh sb="3" eb="4">
      <t>カン</t>
    </rPh>
    <rPh sb="6" eb="9">
      <t>タントウシャ</t>
    </rPh>
    <phoneticPr fontId="23"/>
  </si>
  <si>
    <t>（別記様式第１号）</t>
    <rPh sb="1" eb="3">
      <t>ベッキ</t>
    </rPh>
    <rPh sb="3" eb="5">
      <t>ヨウシキ</t>
    </rPh>
    <rPh sb="5" eb="6">
      <t>ダイ</t>
    </rPh>
    <rPh sb="7" eb="8">
      <t>ゴウ</t>
    </rPh>
    <phoneticPr fontId="23"/>
  </si>
  <si>
    <t>金融機関コード</t>
    <rPh sb="0" eb="2">
      <t>キンユウ</t>
    </rPh>
    <rPh sb="2" eb="4">
      <t>キカン</t>
    </rPh>
    <phoneticPr fontId="23"/>
  </si>
  <si>
    <t>　　令和</t>
    <rPh sb="2" eb="4">
      <t>レイワ</t>
    </rPh>
    <phoneticPr fontId="23"/>
  </si>
  <si>
    <t>申請額</t>
    <rPh sb="0" eb="3">
      <t>シンセイガク</t>
    </rPh>
    <phoneticPr fontId="23"/>
  </si>
  <si>
    <t>か所</t>
    <rPh sb="1" eb="2">
      <t>ショ</t>
    </rPh>
    <phoneticPr fontId="23"/>
  </si>
  <si>
    <t>誓　約　事　項</t>
    <rPh sb="0" eb="1">
      <t>チカイ</t>
    </rPh>
    <rPh sb="2" eb="3">
      <t>ヤク</t>
    </rPh>
    <rPh sb="4" eb="5">
      <t>コト</t>
    </rPh>
    <rPh sb="6" eb="7">
      <t>コウ</t>
    </rPh>
    <phoneticPr fontId="23"/>
  </si>
  <si>
    <t>　サービス種別・申請金額等の申請内容に相違ない。</t>
  </si>
  <si>
    <t>小　　計</t>
    <rPh sb="0" eb="1">
      <t>ショウ</t>
    </rPh>
    <rPh sb="3" eb="4">
      <t>ケイ</t>
    </rPh>
    <phoneticPr fontId="23"/>
  </si>
  <si>
    <t>開所日</t>
    <rPh sb="0" eb="2">
      <t>カイショ</t>
    </rPh>
    <rPh sb="2" eb="3">
      <t>ビ</t>
    </rPh>
    <phoneticPr fontId="23"/>
  </si>
  <si>
    <t>事業所・施設の名称</t>
    <rPh sb="0" eb="3">
      <t>ジギョウショ</t>
    </rPh>
    <rPh sb="4" eb="6">
      <t>シセツ</t>
    </rPh>
    <rPh sb="7" eb="9">
      <t>メイショウ</t>
    </rPh>
    <phoneticPr fontId="23"/>
  </si>
  <si>
    <t>No.</t>
  </si>
  <si>
    <t>申　請　者</t>
    <rPh sb="0" eb="1">
      <t>サル</t>
    </rPh>
    <rPh sb="2" eb="3">
      <t>ショウ</t>
    </rPh>
    <rPh sb="4" eb="5">
      <t>シャ</t>
    </rPh>
    <phoneticPr fontId="23"/>
  </si>
  <si>
    <t>法人所在地</t>
    <rPh sb="0" eb="2">
      <t>ホウジン</t>
    </rPh>
    <rPh sb="2" eb="5">
      <t>ショザイチ</t>
    </rPh>
    <phoneticPr fontId="23"/>
  </si>
  <si>
    <t>－</t>
  </si>
  <si>
    <t>E-mail</t>
  </si>
  <si>
    <t>通所系</t>
    <rPh sb="0" eb="2">
      <t>ツウショ</t>
    </rPh>
    <rPh sb="2" eb="3">
      <t>ケイ</t>
    </rPh>
    <phoneticPr fontId="23"/>
  </si>
  <si>
    <t>「総括表」の入力欄（黄色セル）に必要事項を入力</t>
    <rPh sb="1" eb="3">
      <t>ソウカツ</t>
    </rPh>
    <rPh sb="3" eb="4">
      <t>ヒョウ</t>
    </rPh>
    <rPh sb="6" eb="8">
      <t>ニュウリョク</t>
    </rPh>
    <rPh sb="10" eb="12">
      <t>キイロ</t>
    </rPh>
    <rPh sb="16" eb="18">
      <t>ヒツヨウ</t>
    </rPh>
    <rPh sb="18" eb="20">
      <t>ジコウ</t>
    </rPh>
    <rPh sb="21" eb="23">
      <t>ニュウリョク</t>
    </rPh>
    <phoneticPr fontId="23"/>
  </si>
  <si>
    <t>事業所･施設数</t>
    <rPh sb="0" eb="3">
      <t>ジギョウショ</t>
    </rPh>
    <rPh sb="4" eb="6">
      <t>シセツ</t>
    </rPh>
    <rPh sb="6" eb="7">
      <t>スウ</t>
    </rPh>
    <phoneticPr fontId="23"/>
  </si>
  <si>
    <t>「申請額一覧」に全事業所分が正しく反映されているか確認</t>
    <rPh sb="1" eb="4">
      <t>シンセイガク</t>
    </rPh>
    <rPh sb="4" eb="6">
      <t>イチラン</t>
    </rPh>
    <rPh sb="8" eb="12">
      <t>ゼンジギョウショ</t>
    </rPh>
    <rPh sb="12" eb="13">
      <t>ブン</t>
    </rPh>
    <rPh sb="14" eb="15">
      <t>タダ</t>
    </rPh>
    <rPh sb="17" eb="19">
      <t>ハンエイ</t>
    </rPh>
    <rPh sb="25" eb="27">
      <t>カクニン</t>
    </rPh>
    <phoneticPr fontId="23"/>
  </si>
  <si>
    <t>通所
定員</t>
    <rPh sb="0" eb="2">
      <t>ツウショ</t>
    </rPh>
    <rPh sb="3" eb="5">
      <t>テイイン</t>
    </rPh>
    <phoneticPr fontId="23"/>
  </si>
  <si>
    <t>事業所・施設の所在地</t>
    <rPh sb="0" eb="3">
      <t>ジギョウショ</t>
    </rPh>
    <rPh sb="4" eb="6">
      <t>シセツ</t>
    </rPh>
    <rPh sb="7" eb="10">
      <t>ショザイチ</t>
    </rPh>
    <phoneticPr fontId="23"/>
  </si>
  <si>
    <t>手順</t>
    <rPh sb="0" eb="2">
      <t>テジュン</t>
    </rPh>
    <phoneticPr fontId="23"/>
  </si>
  <si>
    <t>合　　計</t>
    <rPh sb="0" eb="1">
      <t>ゴウ</t>
    </rPh>
    <rPh sb="3" eb="4">
      <t>ケイ</t>
    </rPh>
    <phoneticPr fontId="23"/>
  </si>
  <si>
    <t>算定額</t>
    <rPh sb="0" eb="2">
      <t>サンテイ</t>
    </rPh>
    <rPh sb="2" eb="3">
      <t>ガク</t>
    </rPh>
    <phoneticPr fontId="23"/>
  </si>
  <si>
    <t>算定額</t>
    <rPh sb="0" eb="3">
      <t>サンテイガク</t>
    </rPh>
    <phoneticPr fontId="23"/>
  </si>
  <si>
    <t>店舗コード</t>
    <rPh sb="0" eb="2">
      <t>テンポ</t>
    </rPh>
    <phoneticPr fontId="23"/>
  </si>
  <si>
    <t>人</t>
    <rPh sb="0" eb="1">
      <t>ニン</t>
    </rPh>
    <phoneticPr fontId="23"/>
  </si>
  <si>
    <t>　この助成金に係る収入及び支出等に係る証拠書類を適切に整備保管する。</t>
    <rPh sb="29" eb="31">
      <t>ホカン</t>
    </rPh>
    <phoneticPr fontId="23"/>
  </si>
  <si>
    <t>法人本部の作業</t>
    <rPh sb="0" eb="2">
      <t>ホウジン</t>
    </rPh>
    <rPh sb="2" eb="4">
      <t>ホンブ</t>
    </rPh>
    <rPh sb="5" eb="7">
      <t>サギョウ</t>
    </rPh>
    <phoneticPr fontId="23"/>
  </si>
  <si>
    <t>　この助成金と対象経費を重複して，他の助成金を受けていない。</t>
  </si>
  <si>
    <t>　添付書類</t>
    <rPh sb="1" eb="3">
      <t>テンプ</t>
    </rPh>
    <rPh sb="3" eb="5">
      <t>ショルイ</t>
    </rPh>
    <phoneticPr fontId="23"/>
  </si>
  <si>
    <t>代表者の職・氏名</t>
  </si>
  <si>
    <t>自立訓練（生活訓練）</t>
    <rPh sb="0" eb="2">
      <t>ジリツ</t>
    </rPh>
    <rPh sb="2" eb="4">
      <t>クンレン</t>
    </rPh>
    <rPh sb="5" eb="7">
      <t>セイカツ</t>
    </rPh>
    <rPh sb="7" eb="9">
      <t>クンレン</t>
    </rPh>
    <phoneticPr fontId="23"/>
  </si>
  <si>
    <t>Excelファイル名を代表となる事業所の事業所番号に変更</t>
  </si>
  <si>
    <t>開設日</t>
    <rPh sb="0" eb="3">
      <t>カイセツビ</t>
    </rPh>
    <phoneticPr fontId="23"/>
  </si>
  <si>
    <t>交付決定
通知等書類
郵送先住所</t>
    <rPh sb="0" eb="2">
      <t>コウフ</t>
    </rPh>
    <rPh sb="2" eb="4">
      <t>ケッテイ</t>
    </rPh>
    <rPh sb="5" eb="7">
      <t>ツウチ</t>
    </rPh>
    <rPh sb="7" eb="8">
      <t>トウ</t>
    </rPh>
    <rPh sb="8" eb="10">
      <t>ショルイ</t>
    </rPh>
    <rPh sb="11" eb="13">
      <t>ユウソウ</t>
    </rPh>
    <rPh sb="13" eb="14">
      <t>サキ</t>
    </rPh>
    <rPh sb="14" eb="16">
      <t>ジュウショ</t>
    </rPh>
    <phoneticPr fontId="23"/>
  </si>
  <si>
    <t>申請額</t>
    <rPh sb="0" eb="2">
      <t>シンセイ</t>
    </rPh>
    <rPh sb="2" eb="3">
      <t>ガク</t>
    </rPh>
    <phoneticPr fontId="23"/>
  </si>
  <si>
    <t>普通</t>
    <rPh sb="0" eb="2">
      <t>フツウ</t>
    </rPh>
    <phoneticPr fontId="23"/>
  </si>
  <si>
    <t>ゆうちょ銀行</t>
    <rPh sb="4" eb="6">
      <t>ギンコウ</t>
    </rPh>
    <phoneticPr fontId="23"/>
  </si>
  <si>
    <t>記号</t>
    <rPh sb="0" eb="2">
      <t>キゴウ</t>
    </rPh>
    <phoneticPr fontId="23"/>
  </si>
  <si>
    <t>番号</t>
    <rPh sb="0" eb="2">
      <t>バンゴウ</t>
    </rPh>
    <phoneticPr fontId="23"/>
  </si>
  <si>
    <t>申請日における通所定員</t>
    <rPh sb="0" eb="3">
      <t>しんせいび</t>
    </rPh>
    <rPh sb="7" eb="9">
      <t>つうしょ</t>
    </rPh>
    <rPh sb="9" eb="11">
      <t>ていいん</t>
    </rPh>
    <phoneticPr fontId="3" type="Hiragana"/>
  </si>
  <si>
    <t>　（１）施設別申請額一覧（別紙１）</t>
    <rPh sb="4" eb="6">
      <t>シセツ</t>
    </rPh>
    <rPh sb="6" eb="7">
      <t>ベツ</t>
    </rPh>
    <rPh sb="7" eb="10">
      <t>シンセイガク</t>
    </rPh>
    <rPh sb="10" eb="12">
      <t>イチラン</t>
    </rPh>
    <rPh sb="13" eb="15">
      <t>ベッシ</t>
    </rPh>
    <phoneticPr fontId="23"/>
  </si>
  <si>
    <t>　（２）施設別個票（別紙２）</t>
    <rPh sb="4" eb="6">
      <t>シセツ</t>
    </rPh>
    <rPh sb="6" eb="7">
      <t>ベツ</t>
    </rPh>
    <rPh sb="7" eb="9">
      <t>コヒョウ</t>
    </rPh>
    <rPh sb="10" eb="12">
      <t>ベッシ</t>
    </rPh>
    <phoneticPr fontId="23"/>
  </si>
  <si>
    <t>施設別申請額一覧（別紙１）</t>
    <rPh sb="0" eb="2">
      <t>シセツ</t>
    </rPh>
    <rPh sb="2" eb="3">
      <t>ベツ</t>
    </rPh>
    <rPh sb="3" eb="6">
      <t>シンセイガク</t>
    </rPh>
    <rPh sb="6" eb="8">
      <t>イチラン</t>
    </rPh>
    <rPh sb="9" eb="11">
      <t>ベッシ</t>
    </rPh>
    <phoneticPr fontId="23"/>
  </si>
  <si>
    <t>施設別個票（別紙２）</t>
    <rPh sb="0" eb="2">
      <t>シセツ</t>
    </rPh>
    <rPh sb="2" eb="3">
      <t>ベツ</t>
    </rPh>
    <rPh sb="3" eb="5">
      <t>コヒョウ</t>
    </rPh>
    <rPh sb="6" eb="8">
      <t>ベッシ</t>
    </rPh>
    <phoneticPr fontId="23"/>
  </si>
  <si>
    <t>短期入所</t>
    <rPh sb="0" eb="2">
      <t>たんき</t>
    </rPh>
    <rPh sb="2" eb="4">
      <t>にゅうしょ</t>
    </rPh>
    <phoneticPr fontId="3" type="Hiragana"/>
  </si>
  <si>
    <t>人</t>
    <rPh sb="0" eb="1">
      <t>にん</t>
    </rPh>
    <phoneticPr fontId="3" type="Hiragana"/>
  </si>
  <si>
    <t>→交付決定通知送付先〒</t>
    <rPh sb="1" eb="3">
      <t>こうふ</t>
    </rPh>
    <rPh sb="3" eb="5">
      <t>けってい</t>
    </rPh>
    <rPh sb="5" eb="7">
      <t>つうち</t>
    </rPh>
    <rPh sb="7" eb="10">
      <t>そうふさき</t>
    </rPh>
    <phoneticPr fontId="3" type="Hiragana"/>
  </si>
  <si>
    <t>入所
定員②</t>
    <rPh sb="0" eb="2">
      <t>ニュウショ</t>
    </rPh>
    <rPh sb="3" eb="5">
      <t>テイイン</t>
    </rPh>
    <phoneticPr fontId="23"/>
  </si>
  <si>
    <t>運営月数</t>
    <rPh sb="0" eb="2">
      <t>ウンエイ</t>
    </rPh>
    <rPh sb="2" eb="3">
      <t>ゲツ</t>
    </rPh>
    <rPh sb="3" eb="4">
      <t>スウ</t>
    </rPh>
    <phoneticPr fontId="23"/>
  </si>
  <si>
    <t>月</t>
    <rPh sb="0" eb="1">
      <t>つき</t>
    </rPh>
    <phoneticPr fontId="3" type="Hiragana"/>
  </si>
  <si>
    <t>代表者職・氏名</t>
    <rPh sb="0" eb="3">
      <t>ダイヒョウシャ</t>
    </rPh>
    <rPh sb="3" eb="4">
      <t>ショク</t>
    </rPh>
    <rPh sb="5" eb="6">
      <t>シ</t>
    </rPh>
    <rPh sb="6" eb="7">
      <t>メイ</t>
    </rPh>
    <phoneticPr fontId="23"/>
  </si>
  <si>
    <t>申請額（通所）</t>
    <rPh sb="0" eb="2">
      <t>シンセイ</t>
    </rPh>
    <rPh sb="2" eb="3">
      <t>ガク</t>
    </rPh>
    <rPh sb="4" eb="6">
      <t>ツウショ</t>
    </rPh>
    <phoneticPr fontId="23"/>
  </si>
  <si>
    <t>定員
（通所）</t>
    <rPh sb="0" eb="2">
      <t>ていいん</t>
    </rPh>
    <rPh sb="4" eb="6">
      <t>つうしょ</t>
    </rPh>
    <phoneticPr fontId="3" type="Hiragana"/>
  </si>
  <si>
    <t>基準単価
（通所）</t>
    <rPh sb="0" eb="2">
      <t>キジュン</t>
    </rPh>
    <rPh sb="2" eb="4">
      <t>タンカ</t>
    </rPh>
    <rPh sb="6" eb="8">
      <t>ツウショ</t>
    </rPh>
    <phoneticPr fontId="23"/>
  </si>
  <si>
    <t>福祉型障害児入所施設</t>
    <rPh sb="0" eb="3">
      <t>ふくしがた</t>
    </rPh>
    <rPh sb="3" eb="6">
      <t>しょうがいじ</t>
    </rPh>
    <rPh sb="6" eb="8">
      <t>にゅうしょ</t>
    </rPh>
    <rPh sb="8" eb="10">
      <t>しせつ</t>
    </rPh>
    <phoneticPr fontId="3" type="Hiragana"/>
  </si>
  <si>
    <t>申請担当者職名</t>
    <rPh sb="0" eb="2">
      <t>しんせい</t>
    </rPh>
    <rPh sb="2" eb="5">
      <t>たんとうしゃ</t>
    </rPh>
    <rPh sb="5" eb="7">
      <t>しょくめい</t>
    </rPh>
    <phoneticPr fontId="3" type="Hiragana"/>
  </si>
  <si>
    <t>運営月数
（通所）</t>
    <rPh sb="0" eb="2">
      <t>ウンエイ</t>
    </rPh>
    <rPh sb="2" eb="3">
      <t>ツキ</t>
    </rPh>
    <rPh sb="3" eb="4">
      <t>スウ</t>
    </rPh>
    <rPh sb="6" eb="8">
      <t>ツウショ</t>
    </rPh>
    <phoneticPr fontId="23"/>
  </si>
  <si>
    <t>「個票」及び「申請額一覧」の内容が「総括表」にも正しく反映されているか確認</t>
    <rPh sb="1" eb="3">
      <t>コヒョウ</t>
    </rPh>
    <rPh sb="4" eb="5">
      <t>オヨ</t>
    </rPh>
    <rPh sb="7" eb="10">
      <t>シンセイガク</t>
    </rPh>
    <rPh sb="10" eb="12">
      <t>イチラン</t>
    </rPh>
    <rPh sb="14" eb="16">
      <t>ナイヨウ</t>
    </rPh>
    <rPh sb="18" eb="21">
      <t>ソウカツヒョウ</t>
    </rPh>
    <rPh sb="24" eb="25">
      <t>タダ</t>
    </rPh>
    <rPh sb="27" eb="29">
      <t>ハンエイ</t>
    </rPh>
    <rPh sb="35" eb="37">
      <t>カクニン</t>
    </rPh>
    <phoneticPr fontId="23"/>
  </si>
  <si>
    <t>月</t>
    <rPh sb="0" eb="1">
      <t>がつ</t>
    </rPh>
    <phoneticPr fontId="3" type="Hiragana"/>
  </si>
  <si>
    <t>施設数</t>
    <rPh sb="0" eb="2">
      <t>しせつ</t>
    </rPh>
    <rPh sb="2" eb="3">
      <t>すう</t>
    </rPh>
    <phoneticPr fontId="3" type="Hiragana"/>
  </si>
  <si>
    <t>宿泊型自立訓練</t>
    <rPh sb="0" eb="3">
      <t>しゅくはくがた</t>
    </rPh>
    <rPh sb="3" eb="5">
      <t>じりつ</t>
    </rPh>
    <rPh sb="5" eb="7">
      <t>くんれん</t>
    </rPh>
    <phoneticPr fontId="3" type="Hiragana"/>
  </si>
  <si>
    <t>申請額</t>
    <rPh sb="0" eb="3">
      <t>しんせいがく</t>
    </rPh>
    <phoneticPr fontId="3" type="Hiragana"/>
  </si>
  <si>
    <t>　暴力団排除条例（平成２３年秋田県条例第２９号）に規定する暴力団又は暴力団員ではない。</t>
  </si>
  <si>
    <t>委任に関する届け出</t>
  </si>
  <si>
    <t>（受 任 者）</t>
  </si>
  <si>
    <t>（委 任 者）</t>
  </si>
  <si>
    <t>法 人 名</t>
  </si>
  <si>
    <t>代表者名</t>
  </si>
  <si>
    <t>令和</t>
    <rPh sb="0" eb="2">
      <t>れいわ</t>
    </rPh>
    <phoneticPr fontId="3" type="Hiragana"/>
  </si>
  <si>
    <t>法人名</t>
    <rPh sb="0" eb="2">
      <t>ほうじん</t>
    </rPh>
    <rPh sb="2" eb="3">
      <t>めい</t>
    </rPh>
    <phoneticPr fontId="3" type="Hiragana"/>
  </si>
  <si>
    <t>年</t>
    <rPh sb="0" eb="1">
      <t>ねん</t>
    </rPh>
    <phoneticPr fontId="3" type="Hiragana"/>
  </si>
  <si>
    <t>日</t>
    <rPh sb="0" eb="1">
      <t>にち</t>
    </rPh>
    <phoneticPr fontId="3" type="Hiragana"/>
  </si>
  <si>
    <t>入所
定員①</t>
    <rPh sb="0" eb="2">
      <t>ニュウショ</t>
    </rPh>
    <rPh sb="3" eb="5">
      <t>テイイン</t>
    </rPh>
    <phoneticPr fontId="23"/>
  </si>
  <si>
    <t>請　求　書</t>
    <rPh sb="0" eb="1">
      <t>ショウ</t>
    </rPh>
    <rPh sb="2" eb="3">
      <t>モトム</t>
    </rPh>
    <rPh sb="4" eb="5">
      <t>ショ</t>
    </rPh>
    <phoneticPr fontId="23"/>
  </si>
  <si>
    <t>【債権者】</t>
    <rPh sb="1" eb="4">
      <t>サイケンシャ</t>
    </rPh>
    <phoneticPr fontId="23"/>
  </si>
  <si>
    <t>郵便番号</t>
    <rPh sb="0" eb="2">
      <t>ユウビン</t>
    </rPh>
    <rPh sb="2" eb="4">
      <t>バンゴウ</t>
    </rPh>
    <phoneticPr fontId="23"/>
  </si>
  <si>
    <t>住所</t>
    <rPh sb="0" eb="1">
      <t>ジュウ</t>
    </rPh>
    <rPh sb="1" eb="2">
      <t>ショ</t>
    </rPh>
    <phoneticPr fontId="23"/>
  </si>
  <si>
    <t>【振込先口座】</t>
    <rPh sb="1" eb="4">
      <t>フリコミサキ</t>
    </rPh>
    <rPh sb="4" eb="6">
      <t>コウザ</t>
    </rPh>
    <phoneticPr fontId="23"/>
  </si>
  <si>
    <t>交付決定通知送付先〒枝</t>
    <rPh sb="0" eb="2">
      <t>こうふ</t>
    </rPh>
    <rPh sb="2" eb="4">
      <t>けってい</t>
    </rPh>
    <rPh sb="4" eb="6">
      <t>つうち</t>
    </rPh>
    <rPh sb="6" eb="9">
      <t>そうふさき</t>
    </rPh>
    <rPh sb="10" eb="11">
      <t>えだ</t>
    </rPh>
    <phoneticPr fontId="3" type="Hiragana"/>
  </si>
  <si>
    <t>※ 口座名義欄の濁点・半濁点・長音は一文字としてご記入ください。</t>
    <rPh sb="2" eb="6">
      <t>コウザメイギ</t>
    </rPh>
    <rPh sb="6" eb="7">
      <t>ラン</t>
    </rPh>
    <rPh sb="8" eb="10">
      <t>ダクテン</t>
    </rPh>
    <rPh sb="11" eb="14">
      <t>ハンダクテン</t>
    </rPh>
    <rPh sb="15" eb="17">
      <t>チョウオン</t>
    </rPh>
    <rPh sb="18" eb="21">
      <t>イチモジ</t>
    </rPh>
    <rPh sb="25" eb="27">
      <t>キニュウ</t>
    </rPh>
    <phoneticPr fontId="23"/>
  </si>
  <si>
    <t>口座番号</t>
    <rPh sb="0" eb="2">
      <t>コウザ</t>
    </rPh>
    <rPh sb="2" eb="4">
      <t>バンゴウ</t>
    </rPh>
    <phoneticPr fontId="23"/>
  </si>
  <si>
    <t>請　求　金　額</t>
    <rPh sb="0" eb="1">
      <t>ショウ</t>
    </rPh>
    <rPh sb="2" eb="3">
      <t>モトム</t>
    </rPh>
    <rPh sb="4" eb="5">
      <t>カネ</t>
    </rPh>
    <rPh sb="6" eb="7">
      <t>ガク</t>
    </rPh>
    <phoneticPr fontId="23"/>
  </si>
  <si>
    <t>金融機関名</t>
    <rPh sb="0" eb="2">
      <t>キンユウ</t>
    </rPh>
    <rPh sb="2" eb="4">
      <t>キカン</t>
    </rPh>
    <rPh sb="4" eb="5">
      <t>メイ</t>
    </rPh>
    <phoneticPr fontId="23"/>
  </si>
  <si>
    <r>
      <t>　口座名義　　　</t>
    </r>
    <r>
      <rPr>
        <b/>
        <sz val="9"/>
        <color indexed="8"/>
        <rFont val="ＭＳ Ｐゴシック"/>
        <family val="3"/>
        <charset val="128"/>
      </rPr>
      <t>（カタカナ・英字・数字で、通帳見開き記載の名義を記入してください。）</t>
    </r>
    <rPh sb="1" eb="3">
      <t>コウザ</t>
    </rPh>
    <rPh sb="3" eb="5">
      <t>メイギ</t>
    </rPh>
    <rPh sb="14" eb="16">
      <t>エイジ</t>
    </rPh>
    <rPh sb="17" eb="19">
      <t>スウジ</t>
    </rPh>
    <rPh sb="26" eb="28">
      <t>キサイ</t>
    </rPh>
    <phoneticPr fontId="23"/>
  </si>
  <si>
    <t>\</t>
  </si>
  <si>
    <t>令和　　 年　　 月　　 日</t>
    <rPh sb="0" eb="2">
      <t>レイワ</t>
    </rPh>
    <rPh sb="5" eb="6">
      <t>ネン</t>
    </rPh>
    <rPh sb="9" eb="10">
      <t>ガツ</t>
    </rPh>
    <rPh sb="13" eb="14">
      <t>ニチ</t>
    </rPh>
    <phoneticPr fontId="23"/>
  </si>
  <si>
    <t>支店名</t>
    <rPh sb="0" eb="3">
      <t>シテンメイ</t>
    </rPh>
    <phoneticPr fontId="23"/>
  </si>
  <si>
    <t>電話番号</t>
  </si>
  <si>
    <t>預 金 種 別</t>
    <rPh sb="0" eb="1">
      <t>アズカリ</t>
    </rPh>
    <rPh sb="2" eb="3">
      <t>キン</t>
    </rPh>
    <rPh sb="4" eb="5">
      <t>タネ</t>
    </rPh>
    <rPh sb="6" eb="7">
      <t>ベツ</t>
    </rPh>
    <phoneticPr fontId="23"/>
  </si>
  <si>
    <t>貯蓄</t>
    <rPh sb="0" eb="2">
      <t>チョチク</t>
    </rPh>
    <phoneticPr fontId="23"/>
  </si>
  <si>
    <t>当座</t>
  </si>
  <si>
    <t>その他</t>
  </si>
  <si>
    <t>ゆうちょ銀行以外の金融機関</t>
  </si>
  <si>
    <t>※ 振込口座情報は正確にご記入ください。</t>
    <rPh sb="2" eb="4">
      <t>フリコミ</t>
    </rPh>
    <rPh sb="4" eb="8">
      <t>コウザジョウホウ</t>
    </rPh>
    <rPh sb="9" eb="11">
      <t>セイカク</t>
    </rPh>
    <rPh sb="13" eb="15">
      <t>キニュウ</t>
    </rPh>
    <phoneticPr fontId="23"/>
  </si>
  <si>
    <t>　←番号が８桁ない場合は右詰で記入</t>
  </si>
  <si>
    <t>施設数（入所①）</t>
    <rPh sb="0" eb="3">
      <t>しせつすう</t>
    </rPh>
    <rPh sb="4" eb="6">
      <t>にゅうしょ</t>
    </rPh>
    <phoneticPr fontId="3" type="Hiragana"/>
  </si>
  <si>
    <t>事業所ごとに「個票」の入力欄（黄色セル）に必要事項を入力
自動集計しますので、シート名は変更しないでください。</t>
    <rPh sb="0" eb="3">
      <t>ジギョウショ</t>
    </rPh>
    <rPh sb="7" eb="9">
      <t>コヒョウ</t>
    </rPh>
    <rPh sb="11" eb="14">
      <t>ニュウリョクラン</t>
    </rPh>
    <rPh sb="15" eb="17">
      <t>キイロ</t>
    </rPh>
    <rPh sb="21" eb="23">
      <t>ヒツヨウ</t>
    </rPh>
    <rPh sb="23" eb="25">
      <t>ジコウ</t>
    </rPh>
    <rPh sb="26" eb="28">
      <t>ニュウリョク</t>
    </rPh>
    <rPh sb="29" eb="31">
      <t>ジドウ</t>
    </rPh>
    <rPh sb="31" eb="33">
      <t>シュウケイ</t>
    </rPh>
    <rPh sb="42" eb="43">
      <t>メイ</t>
    </rPh>
    <rPh sb="44" eb="46">
      <t>ヘンコウ</t>
    </rPh>
    <phoneticPr fontId="23"/>
  </si>
  <si>
    <t>共同生活援助（外部サービス利用型）</t>
    <rPh sb="0" eb="2">
      <t>きょうどう</t>
    </rPh>
    <rPh sb="2" eb="4">
      <t>せいかつ</t>
    </rPh>
    <rPh sb="4" eb="6">
      <t>えんじょ</t>
    </rPh>
    <rPh sb="7" eb="9">
      <t>がいぶ</t>
    </rPh>
    <rPh sb="13" eb="15">
      <t>りよう</t>
    </rPh>
    <rPh sb="15" eb="16">
      <t>がた</t>
    </rPh>
    <phoneticPr fontId="3" type="Hiragana"/>
  </si>
  <si>
    <t>ゆうちょ銀行の場合（通帳に表記されている記号５桁及び番号８桁を記入）</t>
    <rPh sb="7" eb="9">
      <t>バアイ</t>
    </rPh>
    <phoneticPr fontId="23"/>
  </si>
  <si>
    <t>市町村集計用</t>
    <rPh sb="0" eb="3">
      <t>しちょうそん</t>
    </rPh>
    <rPh sb="3" eb="5">
      <t>しゅうけい</t>
    </rPh>
    <rPh sb="5" eb="6">
      <t>よう</t>
    </rPh>
    <phoneticPr fontId="3" type="Hiragana"/>
  </si>
  <si>
    <t>　施設を休止・廃止する予定がない。</t>
    <rPh sb="1" eb="3">
      <t>しせつ</t>
    </rPh>
    <rPh sb="4" eb="6">
      <t>きゅうし</t>
    </rPh>
    <rPh sb="7" eb="9">
      <t>はいし</t>
    </rPh>
    <rPh sb="11" eb="13">
      <t>よてい</t>
    </rPh>
    <phoneticPr fontId="3" type="Hiragana"/>
  </si>
  <si>
    <t>申請（実績報告）額</t>
    <rPh sb="0" eb="2">
      <t>しんせい</t>
    </rPh>
    <rPh sb="3" eb="5">
      <t>じっせき</t>
    </rPh>
    <rPh sb="5" eb="7">
      <t>ほうこく</t>
    </rPh>
    <rPh sb="8" eb="9">
      <t>がく</t>
    </rPh>
    <phoneticPr fontId="3" type="Hiragana"/>
  </si>
  <si>
    <t>生活介護</t>
    <rPh sb="0" eb="2">
      <t>せいかつ</t>
    </rPh>
    <rPh sb="2" eb="4">
      <t>かいご</t>
    </rPh>
    <phoneticPr fontId="3" type="Hiragana"/>
  </si>
  <si>
    <t>定員
（入所①）</t>
    <rPh sb="0" eb="2">
      <t>テイイン</t>
    </rPh>
    <rPh sb="4" eb="6">
      <t>ニュウショ</t>
    </rPh>
    <phoneticPr fontId="23"/>
  </si>
  <si>
    <t>申請内訳</t>
    <rPh sb="0" eb="2">
      <t>シンセイ</t>
    </rPh>
    <rPh sb="2" eb="4">
      <t>ウチワケ</t>
    </rPh>
    <phoneticPr fontId="23"/>
  </si>
  <si>
    <t>運営月数
（入所②）</t>
    <rPh sb="0" eb="2">
      <t>ウンエイ</t>
    </rPh>
    <rPh sb="2" eb="3">
      <t>ツキ</t>
    </rPh>
    <rPh sb="3" eb="4">
      <t>スウ</t>
    </rPh>
    <rPh sb="6" eb="8">
      <t>ニュウショ</t>
    </rPh>
    <phoneticPr fontId="23"/>
  </si>
  <si>
    <t>円</t>
    <rPh sb="0" eb="1">
      <t>エン</t>
    </rPh>
    <phoneticPr fontId="23"/>
  </si>
  <si>
    <t>円</t>
  </si>
  <si>
    <t>放課後等デイサービス</t>
    <rPh sb="0" eb="3">
      <t>ホウカゴ</t>
    </rPh>
    <rPh sb="3" eb="4">
      <t>トウ</t>
    </rPh>
    <phoneticPr fontId="23"/>
  </si>
  <si>
    <t>連絡先ＴＥＬ</t>
    <rPh sb="0" eb="3">
      <t>れんらくさき</t>
    </rPh>
    <phoneticPr fontId="3" type="Hiragana"/>
  </si>
  <si>
    <t>以下のとおり委任します。</t>
  </si>
  <si>
    <t>施設入所支援</t>
    <rPh sb="0" eb="2">
      <t>しせつ</t>
    </rPh>
    <rPh sb="2" eb="4">
      <t>にゅうしょ</t>
    </rPh>
    <rPh sb="4" eb="6">
      <t>しえん</t>
    </rPh>
    <phoneticPr fontId="3" type="Hiragana"/>
  </si>
  <si>
    <t>共同生活援助（介護サービス包括型）</t>
    <rPh sb="0" eb="2">
      <t>きょうどう</t>
    </rPh>
    <rPh sb="2" eb="4">
      <t>せいかつ</t>
    </rPh>
    <rPh sb="4" eb="6">
      <t>えんじょ</t>
    </rPh>
    <rPh sb="7" eb="9">
      <t>かいご</t>
    </rPh>
    <rPh sb="13" eb="15">
      <t>ほうかつ</t>
    </rPh>
    <rPh sb="15" eb="16">
      <t>がた</t>
    </rPh>
    <phoneticPr fontId="3" type="Hiragana"/>
  </si>
  <si>
    <t>自立訓練（機能訓練）</t>
    <rPh sb="0" eb="2">
      <t>じりつ</t>
    </rPh>
    <rPh sb="2" eb="4">
      <t>くんれん</t>
    </rPh>
    <rPh sb="5" eb="7">
      <t>きのう</t>
    </rPh>
    <rPh sb="7" eb="9">
      <t>くんれん</t>
    </rPh>
    <phoneticPr fontId="3" type="Hiragana"/>
  </si>
  <si>
    <t>自立訓練（生活訓練）</t>
    <rPh sb="0" eb="2">
      <t>じりつ</t>
    </rPh>
    <rPh sb="2" eb="4">
      <t>くんれん</t>
    </rPh>
    <rPh sb="5" eb="7">
      <t>せいかつ</t>
    </rPh>
    <rPh sb="7" eb="9">
      <t>くんれん</t>
    </rPh>
    <phoneticPr fontId="3" type="Hiragana"/>
  </si>
  <si>
    <t>就労継続支援Ａ型</t>
    <rPh sb="0" eb="2">
      <t>しゅうろう</t>
    </rPh>
    <rPh sb="2" eb="4">
      <t>けいぞく</t>
    </rPh>
    <rPh sb="4" eb="6">
      <t>しえん</t>
    </rPh>
    <rPh sb="7" eb="8">
      <t>がた</t>
    </rPh>
    <phoneticPr fontId="3" type="Hiragana"/>
  </si>
  <si>
    <t>就労継続支援Ｂ型</t>
    <rPh sb="0" eb="2">
      <t>しゅうろう</t>
    </rPh>
    <rPh sb="2" eb="4">
      <t>けいぞく</t>
    </rPh>
    <rPh sb="4" eb="6">
      <t>しえん</t>
    </rPh>
    <rPh sb="7" eb="8">
      <t>がた</t>
    </rPh>
    <phoneticPr fontId="3" type="Hiragana"/>
  </si>
  <si>
    <t>就労継続支援Ａ型</t>
    <rPh sb="0" eb="2">
      <t>シュウロウ</t>
    </rPh>
    <rPh sb="2" eb="4">
      <t>ケイゾク</t>
    </rPh>
    <rPh sb="4" eb="6">
      <t>シエン</t>
    </rPh>
    <rPh sb="7" eb="8">
      <t>ガタ</t>
    </rPh>
    <phoneticPr fontId="23"/>
  </si>
  <si>
    <t>就労継続支援Ｂ型</t>
    <rPh sb="0" eb="2">
      <t>シュウロウ</t>
    </rPh>
    <rPh sb="2" eb="4">
      <t>ケイゾク</t>
    </rPh>
    <rPh sb="4" eb="6">
      <t>シエン</t>
    </rPh>
    <rPh sb="7" eb="8">
      <t>ガタ</t>
    </rPh>
    <phoneticPr fontId="23"/>
  </si>
  <si>
    <t>事業所番号</t>
    <rPh sb="0" eb="3">
      <t>ジギョウショ</t>
    </rPh>
    <rPh sb="3" eb="5">
      <t>バンゴウ</t>
    </rPh>
    <phoneticPr fontId="23"/>
  </si>
  <si>
    <t>共同生活援助（日中サービス支援型）</t>
    <rPh sb="0" eb="2">
      <t>きょうどう</t>
    </rPh>
    <rPh sb="2" eb="4">
      <t>せいかつ</t>
    </rPh>
    <rPh sb="4" eb="6">
      <t>えんじょ</t>
    </rPh>
    <rPh sb="7" eb="9">
      <t>にっちゅう</t>
    </rPh>
    <rPh sb="13" eb="15">
      <t>しえん</t>
    </rPh>
    <rPh sb="15" eb="16">
      <t>がた</t>
    </rPh>
    <phoneticPr fontId="3" type="Hiragana"/>
  </si>
  <si>
    <t>申請年</t>
    <rPh sb="0" eb="2">
      <t>しんせい</t>
    </rPh>
    <rPh sb="2" eb="3">
      <t>ねん</t>
    </rPh>
    <phoneticPr fontId="3" type="Hiragana"/>
  </si>
  <si>
    <t>申請月</t>
    <rPh sb="0" eb="2">
      <t>しんせい</t>
    </rPh>
    <rPh sb="2" eb="3">
      <t>がつ</t>
    </rPh>
    <phoneticPr fontId="3" type="Hiragana"/>
  </si>
  <si>
    <t>申請日</t>
    <rPh sb="0" eb="2">
      <t>しんせい</t>
    </rPh>
    <rPh sb="2" eb="3">
      <t>ひ</t>
    </rPh>
    <phoneticPr fontId="3" type="Hiragana"/>
  </si>
  <si>
    <t>→申請年月日</t>
    <rPh sb="1" eb="3">
      <t>しんせい</t>
    </rPh>
    <rPh sb="3" eb="6">
      <t>ねんがっぴ</t>
    </rPh>
    <phoneticPr fontId="3" type="Hiragana"/>
  </si>
  <si>
    <t>法人名フリガナ</t>
    <rPh sb="0" eb="2">
      <t>ほうじん</t>
    </rPh>
    <rPh sb="2" eb="3">
      <t>めい</t>
    </rPh>
    <phoneticPr fontId="3" type="Hiragana"/>
  </si>
  <si>
    <t>代表者職名</t>
    <rPh sb="0" eb="3">
      <t>だいひょうしゃ</t>
    </rPh>
    <rPh sb="3" eb="5">
      <t>しょくめい</t>
    </rPh>
    <phoneticPr fontId="3" type="Hiragana"/>
  </si>
  <si>
    <t>代表者氏名</t>
    <rPh sb="0" eb="3">
      <t>だいひょうしゃ</t>
    </rPh>
    <rPh sb="3" eb="5">
      <t>しめい</t>
    </rPh>
    <phoneticPr fontId="3" type="Hiragana"/>
  </si>
  <si>
    <t>法人〒親</t>
    <rPh sb="0" eb="2">
      <t>ほうじん</t>
    </rPh>
    <rPh sb="3" eb="4">
      <t>おや</t>
    </rPh>
    <phoneticPr fontId="3" type="Hiragana"/>
  </si>
  <si>
    <t>法人〒枝</t>
    <rPh sb="0" eb="2">
      <t>ほうじん</t>
    </rPh>
    <rPh sb="3" eb="4">
      <t>えだ</t>
    </rPh>
    <phoneticPr fontId="3" type="Hiragana"/>
  </si>
  <si>
    <t>→法人〒</t>
    <rPh sb="1" eb="3">
      <t>ほうじん</t>
    </rPh>
    <phoneticPr fontId="3" type="Hiragana"/>
  </si>
  <si>
    <t>法人所在地</t>
    <rPh sb="0" eb="2">
      <t>ほうじん</t>
    </rPh>
    <rPh sb="2" eb="5">
      <t>しょざいち</t>
    </rPh>
    <phoneticPr fontId="3" type="Hiragana"/>
  </si>
  <si>
    <t>連絡先Ｅ-ｍａｉｌ</t>
    <rPh sb="0" eb="3">
      <t>れんらくさき</t>
    </rPh>
    <phoneticPr fontId="3" type="Hiragana"/>
  </si>
  <si>
    <t>交付決定通知送付先〒親</t>
    <rPh sb="0" eb="2">
      <t>こうふ</t>
    </rPh>
    <rPh sb="2" eb="4">
      <t>けってい</t>
    </rPh>
    <rPh sb="4" eb="6">
      <t>つうち</t>
    </rPh>
    <rPh sb="6" eb="9">
      <t>そうふさき</t>
    </rPh>
    <rPh sb="10" eb="11">
      <t>おや</t>
    </rPh>
    <phoneticPr fontId="3" type="Hiragana"/>
  </si>
  <si>
    <t>交付決定通知送付先住所</t>
    <rPh sb="0" eb="2">
      <t>こうふ</t>
    </rPh>
    <rPh sb="2" eb="4">
      <t>けってい</t>
    </rPh>
    <rPh sb="4" eb="6">
      <t>つうち</t>
    </rPh>
    <rPh sb="6" eb="9">
      <t>そうふさき</t>
    </rPh>
    <rPh sb="9" eb="11">
      <t>じゅうしょ</t>
    </rPh>
    <phoneticPr fontId="3" type="Hiragana"/>
  </si>
  <si>
    <t>施設数（通所）</t>
    <rPh sb="0" eb="3">
      <t>しせつすう</t>
    </rPh>
    <rPh sb="4" eb="6">
      <t>つうしょ</t>
    </rPh>
    <phoneticPr fontId="3" type="Hiragana"/>
  </si>
  <si>
    <t>施設数（計）</t>
    <rPh sb="0" eb="3">
      <t>しせつすう</t>
    </rPh>
    <rPh sb="4" eb="5">
      <t>けい</t>
    </rPh>
    <phoneticPr fontId="3" type="Hiragana"/>
  </si>
  <si>
    <t>就労移行支援</t>
    <rPh sb="0" eb="2">
      <t>しゅうろう</t>
    </rPh>
    <rPh sb="2" eb="4">
      <t>いこう</t>
    </rPh>
    <rPh sb="4" eb="6">
      <t>しえん</t>
    </rPh>
    <phoneticPr fontId="3" type="Hiragana"/>
  </si>
  <si>
    <t>申請額（入所①）</t>
    <rPh sb="0" eb="2">
      <t>シンセイ</t>
    </rPh>
    <rPh sb="2" eb="3">
      <t>ガク</t>
    </rPh>
    <rPh sb="4" eb="6">
      <t>ニュウショ</t>
    </rPh>
    <phoneticPr fontId="23"/>
  </si>
  <si>
    <t>運営月数
（入所①）</t>
    <rPh sb="0" eb="2">
      <t>ウンエイ</t>
    </rPh>
    <rPh sb="2" eb="3">
      <t>ツキ</t>
    </rPh>
    <rPh sb="3" eb="4">
      <t>スウ</t>
    </rPh>
    <rPh sb="6" eb="8">
      <t>ニュウショ</t>
    </rPh>
    <phoneticPr fontId="23"/>
  </si>
  <si>
    <t>申請額（入所②）</t>
    <rPh sb="0" eb="2">
      <t>シンセイ</t>
    </rPh>
    <rPh sb="2" eb="3">
      <t>ガク</t>
    </rPh>
    <rPh sb="4" eb="6">
      <t>ニュウショ</t>
    </rPh>
    <phoneticPr fontId="23"/>
  </si>
  <si>
    <t>基準単価
（入所②）</t>
    <rPh sb="0" eb="2">
      <t>キジュン</t>
    </rPh>
    <rPh sb="2" eb="4">
      <t>タンカ</t>
    </rPh>
    <rPh sb="6" eb="8">
      <t>ニュウショ</t>
    </rPh>
    <phoneticPr fontId="23"/>
  </si>
  <si>
    <t>基準単価
（入所①）</t>
    <rPh sb="0" eb="2">
      <t>キジュン</t>
    </rPh>
    <rPh sb="2" eb="4">
      <t>タンカ</t>
    </rPh>
    <rPh sb="6" eb="8">
      <t>ニュウショ</t>
    </rPh>
    <phoneticPr fontId="23"/>
  </si>
  <si>
    <t>定員
（入所②）</t>
    <rPh sb="0" eb="2">
      <t>テイイン</t>
    </rPh>
    <rPh sb="4" eb="6">
      <t>ニュウショ</t>
    </rPh>
    <phoneticPr fontId="23"/>
  </si>
  <si>
    <t>入所系②</t>
    <rPh sb="0" eb="2">
      <t>ニュウショ</t>
    </rPh>
    <rPh sb="2" eb="3">
      <t>ケイ</t>
    </rPh>
    <phoneticPr fontId="23"/>
  </si>
  <si>
    <t>入所系①</t>
  </si>
  <si>
    <r>
      <t>共同生活援助（外部サービス</t>
    </r>
    <r>
      <rPr>
        <sz val="11"/>
        <color theme="1"/>
        <rFont val="ＭＳ Ｐゴシック"/>
        <family val="3"/>
        <charset val="128"/>
      </rPr>
      <t>利用型）</t>
    </r>
    <rPh sb="0" eb="2">
      <t>きょうどう</t>
    </rPh>
    <rPh sb="2" eb="4">
      <t>せいかつ</t>
    </rPh>
    <rPh sb="4" eb="6">
      <t>えんじょ</t>
    </rPh>
    <rPh sb="7" eb="9">
      <t>がいぶ</t>
    </rPh>
    <rPh sb="13" eb="15">
      <t>りよう</t>
    </rPh>
    <rPh sb="15" eb="16">
      <t>がた</t>
    </rPh>
    <phoneticPr fontId="3" type="Hiragana"/>
  </si>
  <si>
    <t>　この助成金は，施設利用者の食事提供に係る食材料費に充てる。</t>
    <rPh sb="8" eb="10">
      <t>シセツ</t>
    </rPh>
    <rPh sb="10" eb="13">
      <t>リヨウシャ</t>
    </rPh>
    <rPh sb="14" eb="16">
      <t>ショクジ</t>
    </rPh>
    <rPh sb="16" eb="18">
      <t>テイキョウ</t>
    </rPh>
    <rPh sb="19" eb="20">
      <t>カカ</t>
    </rPh>
    <rPh sb="21" eb="22">
      <t>ショク</t>
    </rPh>
    <rPh sb="22" eb="25">
      <t>ザイリョウヒ</t>
    </rPh>
    <rPh sb="26" eb="27">
      <t>ア</t>
    </rPh>
    <phoneticPr fontId="23"/>
  </si>
  <si>
    <t>施設数（入所②）</t>
    <rPh sb="0" eb="3">
      <t>しせつすう</t>
    </rPh>
    <rPh sb="4" eb="6">
      <t>にゅうしょ</t>
    </rPh>
    <phoneticPr fontId="3" type="Hiragana"/>
  </si>
  <si>
    <t>　標記について，次のとおり申請します。
　なお，補助金の交付決定を受けた際には，この申請をもって北秋田市補助金等交付要綱（平成17年４月１日告示第22号）第10条による実績報告書とします。</t>
    <rPh sb="1" eb="3">
      <t>ヒョウキ</t>
    </rPh>
    <rPh sb="8" eb="9">
      <t>ツギ</t>
    </rPh>
    <rPh sb="13" eb="15">
      <t>シンセイ</t>
    </rPh>
    <rPh sb="48" eb="52">
      <t>キタアキタシ</t>
    </rPh>
    <rPh sb="52" eb="56">
      <t>ホジョキンナド</t>
    </rPh>
    <rPh sb="56" eb="58">
      <t>コウフ</t>
    </rPh>
    <rPh sb="58" eb="60">
      <t>ヨウコウ</t>
    </rPh>
    <rPh sb="61" eb="63">
      <t>ヘイセイ</t>
    </rPh>
    <rPh sb="65" eb="66">
      <t>ネン</t>
    </rPh>
    <rPh sb="67" eb="68">
      <t>ガツ</t>
    </rPh>
    <rPh sb="69" eb="70">
      <t>ニチ</t>
    </rPh>
    <rPh sb="70" eb="72">
      <t>コクジ</t>
    </rPh>
    <rPh sb="72" eb="73">
      <t>ダイ</t>
    </rPh>
    <rPh sb="75" eb="76">
      <t>ゴウ</t>
    </rPh>
    <phoneticPr fontId="11"/>
  </si>
  <si>
    <t>北秋田市長　津谷　永光</t>
    <rPh sb="0" eb="3">
      <t>キタアキタ</t>
    </rPh>
    <rPh sb="3" eb="4">
      <t>シ</t>
    </rPh>
    <rPh sb="4" eb="5">
      <t>チョウ</t>
    </rPh>
    <rPh sb="6" eb="8">
      <t>ツヤ</t>
    </rPh>
    <rPh sb="9" eb="11">
      <t>エイコウ</t>
    </rPh>
    <phoneticPr fontId="11"/>
  </si>
  <si>
    <t>令和６年度北秋田市障害者支援施設等物価高騰対策事業費補助金</t>
    <rPh sb="5" eb="8">
      <t>キタアキタ</t>
    </rPh>
    <rPh sb="8" eb="9">
      <t>シ</t>
    </rPh>
    <rPh sb="9" eb="12">
      <t>ショウガイシャ</t>
    </rPh>
    <rPh sb="12" eb="14">
      <t>シエン</t>
    </rPh>
    <rPh sb="14" eb="16">
      <t>シセツ</t>
    </rPh>
    <rPh sb="17" eb="19">
      <t>ブッカ</t>
    </rPh>
    <rPh sb="19" eb="21">
      <t>コウトウ</t>
    </rPh>
    <rPh sb="21" eb="23">
      <t>タイサク</t>
    </rPh>
    <rPh sb="25" eb="26">
      <t>ヒ</t>
    </rPh>
    <rPh sb="26" eb="29">
      <t>ホジョキン</t>
    </rPh>
    <phoneticPr fontId="11"/>
  </si>
  <si>
    <r>
      <t xml:space="preserve">「請求書」の必要事項を入力
</t>
    </r>
    <r>
      <rPr>
        <b/>
        <u/>
        <sz val="10"/>
        <color theme="1"/>
        <rFont val="ＭＳ 明朝"/>
        <family val="1"/>
        <charset val="128"/>
      </rPr>
      <t>なお，提出の際に振込口座が確認できる通帳のコピーを必ず貼付すること。
※請求書は押印のうえ提出すること。</t>
    </r>
    <rPh sb="1" eb="4">
      <t>セイキュウショ</t>
    </rPh>
    <rPh sb="6" eb="8">
      <t>ヒツヨウ</t>
    </rPh>
    <rPh sb="8" eb="10">
      <t>ジコウ</t>
    </rPh>
    <rPh sb="11" eb="13">
      <t>ニュウリョク</t>
    </rPh>
    <rPh sb="17" eb="19">
      <t>テイシュツ</t>
    </rPh>
    <rPh sb="20" eb="21">
      <t>サイ</t>
    </rPh>
    <rPh sb="22" eb="24">
      <t>フリコミ</t>
    </rPh>
    <rPh sb="24" eb="26">
      <t>コウザ</t>
    </rPh>
    <rPh sb="27" eb="29">
      <t>カクニン</t>
    </rPh>
    <rPh sb="32" eb="34">
      <t>ツウチョウ</t>
    </rPh>
    <rPh sb="39" eb="40">
      <t>カナラ</t>
    </rPh>
    <rPh sb="41" eb="43">
      <t>テンプ</t>
    </rPh>
    <phoneticPr fontId="11"/>
  </si>
  <si>
    <r>
      <t>北秋田市福祉課</t>
    </r>
    <r>
      <rPr>
        <b/>
        <sz val="10"/>
        <color theme="1"/>
        <rFont val="ＭＳ 明朝"/>
        <family val="1"/>
        <charset val="128"/>
      </rPr>
      <t>へ書類一式及び電子データを提出
①書類一式
・</t>
    </r>
    <r>
      <rPr>
        <sz val="10"/>
        <color theme="1"/>
        <rFont val="ＭＳ 明朝"/>
        <family val="1"/>
        <charset val="128"/>
      </rPr>
      <t xml:space="preserve">申請書及び請求書（通帳のコピーを添付）を紙媒体で提出
</t>
    </r>
    <r>
      <rPr>
        <b/>
        <sz val="10"/>
        <color rgb="FFFF0000"/>
        <rFont val="ＭＳ 明朝"/>
        <family val="1"/>
        <charset val="128"/>
      </rPr>
      <t>・</t>
    </r>
    <r>
      <rPr>
        <b/>
        <u/>
        <sz val="10"/>
        <color rgb="FFFF0000"/>
        <rFont val="ＭＳ 明朝"/>
        <family val="1"/>
        <charset val="128"/>
      </rPr>
      <t>請求書は押印のうえ提出</t>
    </r>
    <r>
      <rPr>
        <sz val="10"/>
        <color theme="1"/>
        <rFont val="ＭＳ 明朝"/>
        <family val="1"/>
        <charset val="128"/>
      </rPr>
      <t xml:space="preserve">
※申請者と振込先の口座名義が違う場合は委任状も紙媒体で提出（委任状は押印が必要）
②電子データ
次のメールアドレスに送信
syogai@city.kitaakita.akita.jp
担当：北秋田市福祉課地域障がい福祉係　松尾</t>
    </r>
    <rPh sb="0" eb="3">
      <t>キタアキタ</t>
    </rPh>
    <rPh sb="3" eb="4">
      <t>シ</t>
    </rPh>
    <rPh sb="6" eb="7">
      <t>カ</t>
    </rPh>
    <rPh sb="8" eb="10">
      <t>ショルイ</t>
    </rPh>
    <rPh sb="10" eb="12">
      <t>イッシキ</t>
    </rPh>
    <rPh sb="12" eb="13">
      <t>オヨ</t>
    </rPh>
    <rPh sb="14" eb="16">
      <t>デンシ</t>
    </rPh>
    <rPh sb="20" eb="22">
      <t>テイシュツ</t>
    </rPh>
    <rPh sb="25" eb="27">
      <t>ショルイ</t>
    </rPh>
    <rPh sb="27" eb="29">
      <t>イッシキ</t>
    </rPh>
    <rPh sb="31" eb="34">
      <t>シンセイショ</t>
    </rPh>
    <rPh sb="34" eb="35">
      <t>オヨ</t>
    </rPh>
    <rPh sb="36" eb="39">
      <t>セイキュウショ</t>
    </rPh>
    <rPh sb="40" eb="42">
      <t>ツウチョウ</t>
    </rPh>
    <rPh sb="47" eb="49">
      <t>テンプ</t>
    </rPh>
    <rPh sb="51" eb="52">
      <t>カミ</t>
    </rPh>
    <rPh sb="52" eb="54">
      <t>バイタイ</t>
    </rPh>
    <rPh sb="55" eb="57">
      <t>テイシュツ</t>
    </rPh>
    <rPh sb="59" eb="62">
      <t>セイキュウショ</t>
    </rPh>
    <rPh sb="63" eb="65">
      <t>オウイン</t>
    </rPh>
    <rPh sb="68" eb="70">
      <t>テイシュツ</t>
    </rPh>
    <rPh sb="72" eb="75">
      <t>シンセイシャ</t>
    </rPh>
    <rPh sb="76" eb="78">
      <t>フリコミ</t>
    </rPh>
    <rPh sb="78" eb="79">
      <t>サキ</t>
    </rPh>
    <rPh sb="80" eb="82">
      <t>コウザ</t>
    </rPh>
    <rPh sb="82" eb="84">
      <t>メイギ</t>
    </rPh>
    <rPh sb="85" eb="86">
      <t>チガ</t>
    </rPh>
    <rPh sb="87" eb="89">
      <t>バアイ</t>
    </rPh>
    <rPh sb="90" eb="93">
      <t>イニンジョウ</t>
    </rPh>
    <rPh sb="94" eb="95">
      <t>カミ</t>
    </rPh>
    <rPh sb="95" eb="97">
      <t>バイタイ</t>
    </rPh>
    <rPh sb="98" eb="100">
      <t>テイシュツ</t>
    </rPh>
    <rPh sb="101" eb="104">
      <t>イニンジョウ</t>
    </rPh>
    <rPh sb="105" eb="107">
      <t>オウイン</t>
    </rPh>
    <rPh sb="108" eb="110">
      <t>ヒツヨウ</t>
    </rPh>
    <rPh sb="114" eb="116">
      <t>デンシ</t>
    </rPh>
    <rPh sb="120" eb="121">
      <t>ツギ</t>
    </rPh>
    <rPh sb="130" eb="132">
      <t>ソウシン</t>
    </rPh>
    <rPh sb="164" eb="166">
      <t>タントウ</t>
    </rPh>
    <rPh sb="167" eb="171">
      <t>キタアキタシ</t>
    </rPh>
    <rPh sb="171" eb="174">
      <t>フクシカ</t>
    </rPh>
    <rPh sb="174" eb="176">
      <t>チイキ</t>
    </rPh>
    <rPh sb="176" eb="177">
      <t>ショウ</t>
    </rPh>
    <rPh sb="179" eb="181">
      <t>フクシ</t>
    </rPh>
    <rPh sb="181" eb="182">
      <t>カカリ</t>
    </rPh>
    <rPh sb="183" eb="185">
      <t>マツオ</t>
    </rPh>
    <phoneticPr fontId="11"/>
  </si>
  <si>
    <r>
      <t>令和７</t>
    </r>
    <r>
      <rPr>
        <sz val="10"/>
        <rFont val="ＭＳ 明朝"/>
        <family val="1"/>
        <charset val="128"/>
      </rPr>
      <t>年度北秋田市障害者支援施設等物価高騰対策事業費補助金交付申請書兼実績報告書</t>
    </r>
    <rPh sb="0" eb="2">
      <t>レイワ</t>
    </rPh>
    <rPh sb="3" eb="5">
      <t>ネンド</t>
    </rPh>
    <rPh sb="5" eb="8">
      <t>キタアキタ</t>
    </rPh>
    <rPh sb="9" eb="12">
      <t>ショウガイシャ</t>
    </rPh>
    <rPh sb="12" eb="14">
      <t>シエン</t>
    </rPh>
    <rPh sb="17" eb="19">
      <t>ブッカ</t>
    </rPh>
    <rPh sb="19" eb="21">
      <t>コウトウ</t>
    </rPh>
    <rPh sb="21" eb="23">
      <t>タイサク</t>
    </rPh>
    <rPh sb="25" eb="26">
      <t>ヒ</t>
    </rPh>
    <rPh sb="26" eb="29">
      <t>ホジョキン</t>
    </rPh>
    <rPh sb="29" eb="31">
      <t>コウフ</t>
    </rPh>
    <rPh sb="31" eb="34">
      <t>シンセイショ</t>
    </rPh>
    <rPh sb="34" eb="35">
      <t>ケン</t>
    </rPh>
    <rPh sb="35" eb="37">
      <t>ジッセキ</t>
    </rPh>
    <rPh sb="37" eb="40">
      <t>ホウコクショ</t>
    </rPh>
    <phoneticPr fontId="23"/>
  </si>
  <si>
    <t>　北秋田市長　津谷　永光　様</t>
    <rPh sb="1" eb="6">
      <t>キタアキタシチョウ</t>
    </rPh>
    <rPh sb="7" eb="9">
      <t>ツヤ</t>
    </rPh>
    <rPh sb="10" eb="12">
      <t>エイコウ</t>
    </rPh>
    <rPh sb="13" eb="14">
      <t>サマ</t>
    </rPh>
    <phoneticPr fontId="23"/>
  </si>
  <si>
    <t>　（課名　福祉課）</t>
    <rPh sb="2" eb="4">
      <t>カメイ</t>
    </rPh>
    <rPh sb="5" eb="7">
      <t>フクシ</t>
    </rPh>
    <rPh sb="7" eb="8">
      <t>カ</t>
    </rPh>
    <phoneticPr fontId="23"/>
  </si>
  <si>
    <t>　令和７年度北秋田市障害者支援施設等物価高騰対策事業費補助金として、次のとおり請求します。</t>
    <rPh sb="6" eb="9">
      <t>キタアキタ</t>
    </rPh>
    <rPh sb="9" eb="10">
      <t>シ</t>
    </rPh>
    <phoneticPr fontId="23"/>
  </si>
  <si>
    <t>北秋田市長　津谷　永光　様</t>
    <rPh sb="0" eb="3">
      <t>きたあきた</t>
    </rPh>
    <rPh sb="6" eb="8">
      <t>つや</t>
    </rPh>
    <rPh sb="9" eb="11">
      <t>えいこう</t>
    </rPh>
    <phoneticPr fontId="3" type="Hiragana"/>
  </si>
  <si>
    <t>　私は、令和７年度北秋田市障害者支援施設等物価高騰対策事業費補助金の受領に関する権限を、</t>
    <rPh sb="9" eb="12">
      <t>きたあきた</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</si>
</sst>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人&quot;;\-#,##0;&quot;&quot;"/>
    <numFmt numFmtId="177" formatCode="#,##0&quot;円&quot;;\-#,##0;&quot;&quot;"/>
    <numFmt numFmtId="178" formatCode="#,##0&quot;円&quot;_ "/>
    <numFmt numFmtId="179" formatCode="#,##0;\-#,##0;&quot;&quot;"/>
    <numFmt numFmtId="180" formatCode="#,##0_ "/>
    <numFmt numFmtId="181" formatCode="0&quot;月&quot;_ "/>
    <numFmt numFmtId="182" formatCode="0_ "/>
  </numFmts>
  <fonts count="54" x14ac:knownFonts="1">
    <font>
      <sz val="11"/>
      <name val="ＭＳ Ｐゴシック"/>
      <family val="3"/>
    </font>
    <font>
      <sz val="11"/>
      <name val="ＭＳ Ｐゴシック"/>
      <family val="3"/>
    </font>
    <font>
      <sz val="11"/>
      <color theme="1"/>
      <name val="ＭＳ Ｐゴシック"/>
      <family val="3"/>
      <scheme val="minor"/>
    </font>
    <font>
      <sz val="6"/>
      <name val="游ゴシック"/>
      <family val="3"/>
    </font>
    <font>
      <sz val="11"/>
      <color theme="1"/>
      <name val="ＭＳ 明朝"/>
      <family val="1"/>
    </font>
    <font>
      <b/>
      <sz val="16"/>
      <color theme="1"/>
      <name val="ＭＳ 明朝"/>
      <family val="1"/>
    </font>
    <font>
      <b/>
      <sz val="14"/>
      <color theme="1"/>
      <name val="ＭＳ 明朝"/>
      <family val="1"/>
    </font>
    <font>
      <b/>
      <sz val="12"/>
      <color theme="1"/>
      <name val="ＭＳ 明朝"/>
      <family val="1"/>
    </font>
    <font>
      <sz val="12"/>
      <color theme="1"/>
      <name val="ＭＳ 明朝"/>
      <family val="1"/>
    </font>
    <font>
      <sz val="10"/>
      <color theme="1"/>
      <name val="ＭＳ 明朝"/>
      <family val="1"/>
    </font>
    <font>
      <sz val="9"/>
      <color theme="1"/>
      <name val="ＭＳ 明朝"/>
      <family val="1"/>
    </font>
    <font>
      <sz val="6"/>
      <name val="ＭＳ Ｐゴシック"/>
      <family val="3"/>
    </font>
    <font>
      <sz val="8"/>
      <color rgb="FFFF0000"/>
      <name val="ＭＳ 明朝"/>
      <family val="1"/>
    </font>
    <font>
      <sz val="10"/>
      <name val="ＭＳ 明朝"/>
      <family val="1"/>
    </font>
    <font>
      <sz val="10"/>
      <color rgb="FFFF0000"/>
      <name val="ＭＳ 明朝"/>
      <family val="1"/>
    </font>
    <font>
      <sz val="8"/>
      <color theme="1"/>
      <name val="ＭＳ 明朝"/>
      <family val="1"/>
    </font>
    <font>
      <sz val="12"/>
      <name val="ＭＳ Ｐゴシック"/>
      <family val="3"/>
    </font>
    <font>
      <sz val="10"/>
      <name val="ＭＳ Ｐゴシック"/>
      <family val="3"/>
    </font>
    <font>
      <b/>
      <sz val="10"/>
      <color theme="1"/>
      <name val="ＭＳ 明朝"/>
      <family val="1"/>
    </font>
    <font>
      <sz val="6"/>
      <color theme="1"/>
      <name val="ＭＳ 明朝"/>
      <family val="1"/>
    </font>
    <font>
      <b/>
      <sz val="10"/>
      <name val="ＭＳ 明朝"/>
      <family val="1"/>
    </font>
    <font>
      <sz val="9"/>
      <name val="ＭＳ 明朝"/>
      <family val="1"/>
    </font>
    <font>
      <b/>
      <sz val="11"/>
      <color rgb="FFFF0000"/>
      <name val="ＭＳ Ｐゴシック"/>
      <family val="3"/>
    </font>
    <font>
      <sz val="6"/>
      <name val="ＭＳ Ｐゴシック"/>
      <family val="3"/>
    </font>
    <font>
      <sz val="12"/>
      <color theme="1"/>
      <name val="ＭＳ Ｐゴシック"/>
      <family val="3"/>
      <scheme val="minor"/>
    </font>
    <font>
      <b/>
      <sz val="18"/>
      <color theme="1"/>
      <name val="ＭＳ Ｐゴシック"/>
      <family val="3"/>
      <scheme val="minor"/>
    </font>
    <font>
      <sz val="20"/>
      <color theme="1"/>
      <name val="ＭＳ ゴシック"/>
      <family val="3"/>
    </font>
    <font>
      <sz val="12"/>
      <color theme="1"/>
      <name val="ＭＳ ゴシック"/>
      <family val="3"/>
    </font>
    <font>
      <sz val="14"/>
      <color theme="1"/>
      <name val="ＭＳ Ｐゴシック"/>
      <family val="3"/>
      <scheme val="minor"/>
    </font>
    <font>
      <sz val="11"/>
      <color indexed="8"/>
      <name val="ＭＳ Ｐゴシック"/>
      <family val="3"/>
    </font>
    <font>
      <b/>
      <sz val="11"/>
      <name val="ＭＳ 明朝"/>
      <family val="1"/>
    </font>
    <font>
      <sz val="10"/>
      <color theme="1"/>
      <name val="ＭＳ Ｐゴシック"/>
      <family val="3"/>
      <scheme val="minor"/>
    </font>
    <font>
      <sz val="11"/>
      <color theme="1"/>
      <name val="ＭＳ ゴシック"/>
      <family val="3"/>
    </font>
    <font>
      <sz val="11"/>
      <color theme="1"/>
      <name val="ＭＳ Ｐ明朝"/>
      <family val="1"/>
    </font>
    <font>
      <b/>
      <sz val="14"/>
      <color theme="1"/>
      <name val="ＭＳ Ｐゴシック"/>
      <family val="3"/>
      <scheme val="minor"/>
    </font>
    <font>
      <sz val="6"/>
      <color theme="1"/>
      <name val="ＭＳ Ｐゴシック"/>
      <family val="3"/>
      <scheme val="minor"/>
    </font>
    <font>
      <sz val="11"/>
      <name val="ＭＳ 明朝"/>
      <family val="1"/>
    </font>
    <font>
      <sz val="8"/>
      <color theme="1"/>
      <name val="ＭＳ Ｐゴシック"/>
      <family val="3"/>
      <scheme val="minor"/>
    </font>
    <font>
      <sz val="12"/>
      <color theme="1"/>
      <name val="ＭＳ Ｐ明朝"/>
      <family val="1"/>
    </font>
    <font>
      <sz val="16"/>
      <name val="ＭＳ Ｐゴシック"/>
      <family val="3"/>
    </font>
    <font>
      <b/>
      <sz val="9"/>
      <color indexed="8"/>
      <name val="ＭＳ Ｐゴシック"/>
      <family val="3"/>
      <charset val="128"/>
    </font>
    <font>
      <b/>
      <u/>
      <sz val="10"/>
      <color theme="1"/>
      <name val="ＭＳ 明朝"/>
      <family val="1"/>
      <charset val="128"/>
    </font>
    <font>
      <sz val="10"/>
      <color theme="1"/>
      <name val="ＭＳ 明朝"/>
      <family val="1"/>
      <charset val="128"/>
    </font>
    <font>
      <sz val="11"/>
      <color theme="1"/>
      <name val="ＭＳ Ｐゴシック"/>
      <family val="3"/>
      <charset val="128"/>
    </font>
    <font>
      <b/>
      <sz val="28"/>
      <name val="ＭＳ ゴシック"/>
      <family val="3"/>
      <charset val="128"/>
    </font>
    <font>
      <sz val="11"/>
      <color indexed="81"/>
      <name val="ＭＳ 明朝"/>
      <family val="1"/>
      <charset val="128"/>
    </font>
    <font>
      <sz val="11"/>
      <name val="ＭＳ Ｐゴシック"/>
      <family val="3"/>
      <charset val="128"/>
    </font>
    <font>
      <b/>
      <sz val="11"/>
      <color rgb="FFFF0000"/>
      <name val="ＭＳ Ｐゴシック"/>
      <family val="3"/>
      <charset val="128"/>
    </font>
    <font>
      <b/>
      <sz val="11"/>
      <color theme="0"/>
      <name val="ＭＳ Ｐゴシック"/>
      <family val="3"/>
      <charset val="128"/>
    </font>
    <font>
      <sz val="10"/>
      <name val="ＭＳ 明朝"/>
      <family val="1"/>
      <charset val="128"/>
    </font>
    <font>
      <sz val="12"/>
      <name val="ＭＳ 明朝"/>
      <family val="1"/>
    </font>
    <font>
      <b/>
      <sz val="10"/>
      <color theme="1"/>
      <name val="ＭＳ 明朝"/>
      <family val="1"/>
      <charset val="128"/>
    </font>
    <font>
      <b/>
      <sz val="10"/>
      <color rgb="FFFF0000"/>
      <name val="ＭＳ 明朝"/>
      <family val="1"/>
      <charset val="128"/>
    </font>
    <font>
      <b/>
      <u/>
      <sz val="10"/>
      <color rgb="FFFF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BE"/>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auto="1"/>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top/>
      <bottom/>
      <diagonal/>
    </border>
    <border>
      <left/>
      <right style="thin">
        <color auto="1"/>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double">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top style="double">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dotted">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440">
    <xf numFmtId="0" fontId="0" fillId="0" borderId="0" xfId="0">
      <alignment vertical="center"/>
    </xf>
    <xf numFmtId="0" fontId="4" fillId="0" borderId="0" xfId="0" applyFo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7" fillId="0" borderId="0" xfId="0" applyFont="1" applyFill="1" applyAlignment="1" applyProtection="1">
      <alignment vertical="center"/>
    </xf>
    <xf numFmtId="0" fontId="4" fillId="0" borderId="1" xfId="0" applyFont="1" applyBorder="1" applyAlignment="1" applyProtection="1">
      <alignment horizontal="center" vertical="center" shrinkToFit="1"/>
    </xf>
    <xf numFmtId="0" fontId="4" fillId="0" borderId="1" xfId="0" applyFont="1" applyBorder="1" applyAlignment="1" applyProtection="1">
      <alignment horizontal="center" vertical="center"/>
    </xf>
    <xf numFmtId="0" fontId="4" fillId="0" borderId="0" xfId="0" applyFont="1" applyAlignment="1" applyProtection="1">
      <alignment horizontal="left" vertical="top"/>
    </xf>
    <xf numFmtId="0" fontId="8" fillId="0" borderId="0" xfId="0" applyFont="1" applyAlignment="1" applyProtection="1">
      <alignment horizontal="left" vertical="top"/>
    </xf>
    <xf numFmtId="0" fontId="8" fillId="0" borderId="1" xfId="0" applyFont="1" applyBorder="1" applyAlignment="1" applyProtection="1">
      <alignment horizontal="center"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10" fillId="0" borderId="0" xfId="0" applyFont="1" applyProtection="1">
      <alignment vertical="center"/>
    </xf>
    <xf numFmtId="0" fontId="9" fillId="0" borderId="0" xfId="0" applyFont="1" applyAlignment="1" applyProtection="1">
      <alignment horizontal="center" vertical="center"/>
    </xf>
    <xf numFmtId="0" fontId="9" fillId="0" borderId="0" xfId="0" applyFont="1" applyProtection="1">
      <alignment vertical="center"/>
    </xf>
    <xf numFmtId="0" fontId="9" fillId="0" borderId="0" xfId="0" applyFont="1" applyBorder="1" applyAlignment="1" applyProtection="1">
      <alignment horizontal="center" vertical="center" textRotation="255"/>
    </xf>
    <xf numFmtId="0" fontId="9" fillId="0" borderId="0" xfId="0" applyFont="1" applyAlignment="1" applyProtection="1">
      <alignment horizontal="center" vertical="center" textRotation="255"/>
    </xf>
    <xf numFmtId="0" fontId="9" fillId="0" borderId="0" xfId="0" applyFont="1" applyBorder="1" applyProtection="1">
      <alignment vertical="center"/>
    </xf>
    <xf numFmtId="0" fontId="12" fillId="0" borderId="0" xfId="0" applyFont="1" applyAlignment="1" applyProtection="1">
      <alignment horizontal="left" vertical="center"/>
    </xf>
    <xf numFmtId="0" fontId="13" fillId="0" borderId="0" xfId="0" applyFont="1" applyAlignment="1" applyProtection="1">
      <alignment horizontal="left" vertical="center"/>
    </xf>
    <xf numFmtId="0" fontId="13" fillId="0" borderId="0" xfId="0" applyFont="1" applyProtection="1">
      <alignment vertical="center"/>
    </xf>
    <xf numFmtId="0" fontId="9" fillId="0" borderId="17" xfId="0" applyFont="1" applyBorder="1" applyAlignment="1" applyProtection="1">
      <alignment horizontal="center" vertical="center" textRotation="255"/>
    </xf>
    <xf numFmtId="0" fontId="9" fillId="0" borderId="18" xfId="0" applyFont="1" applyBorder="1" applyAlignment="1" applyProtection="1">
      <alignment horizontal="center" vertical="center" textRotation="255"/>
    </xf>
    <xf numFmtId="0" fontId="9" fillId="0" borderId="19" xfId="0" applyFont="1" applyBorder="1" applyAlignment="1" applyProtection="1">
      <alignment horizontal="center" vertical="center" textRotation="255"/>
    </xf>
    <xf numFmtId="0" fontId="9" fillId="0" borderId="20" xfId="0" applyFont="1" applyBorder="1" applyAlignment="1" applyProtection="1">
      <alignment horizontal="center" vertical="center" textRotation="255"/>
    </xf>
    <xf numFmtId="0" fontId="9" fillId="0" borderId="21" xfId="0" applyFont="1" applyBorder="1" applyAlignment="1" applyProtection="1">
      <alignment horizontal="center" vertical="center" textRotation="255"/>
    </xf>
    <xf numFmtId="0" fontId="9" fillId="0" borderId="17" xfId="0" applyFont="1" applyBorder="1" applyAlignment="1" applyProtection="1">
      <alignment horizontal="center" vertical="center"/>
    </xf>
    <xf numFmtId="0" fontId="13" fillId="0" borderId="20" xfId="0" applyFont="1" applyBorder="1" applyAlignment="1" applyProtection="1">
      <alignment horizontal="center" vertical="center"/>
    </xf>
    <xf numFmtId="0" fontId="14" fillId="0" borderId="0" xfId="0" applyFont="1" applyProtection="1">
      <alignment vertical="center"/>
    </xf>
    <xf numFmtId="0" fontId="12" fillId="0" borderId="0" xfId="0" applyFont="1" applyProtection="1">
      <alignment vertical="center"/>
    </xf>
    <xf numFmtId="0" fontId="9" fillId="0" borderId="0" xfId="0" applyFont="1" applyBorder="1" applyAlignment="1" applyProtection="1">
      <alignment horizontal="center" vertical="center"/>
    </xf>
    <xf numFmtId="0" fontId="9" fillId="0" borderId="26" xfId="0" applyFont="1" applyBorder="1" applyProtection="1">
      <alignment vertical="center"/>
    </xf>
    <xf numFmtId="0" fontId="9" fillId="0" borderId="27" xfId="0" applyFont="1" applyBorder="1" applyProtection="1">
      <alignment vertical="center"/>
    </xf>
    <xf numFmtId="0" fontId="13" fillId="0" borderId="26" xfId="0" applyFont="1" applyBorder="1" applyProtection="1">
      <alignment vertical="center"/>
    </xf>
    <xf numFmtId="0" fontId="13" fillId="0" borderId="27" xfId="0" applyFont="1" applyBorder="1" applyProtection="1">
      <alignment vertical="center"/>
    </xf>
    <xf numFmtId="0" fontId="9" fillId="0" borderId="30" xfId="0" applyFont="1" applyBorder="1" applyProtection="1">
      <alignment vertical="center"/>
    </xf>
    <xf numFmtId="0" fontId="15" fillId="0" borderId="0" xfId="0" applyFont="1" applyBorder="1" applyProtection="1">
      <alignment vertical="center"/>
    </xf>
    <xf numFmtId="0" fontId="17" fillId="0" borderId="0" xfId="0" applyFont="1" applyBorder="1" applyAlignment="1">
      <alignment vertical="center"/>
    </xf>
    <xf numFmtId="0" fontId="9" fillId="0" borderId="0" xfId="0" applyFont="1" applyAlignment="1" applyProtection="1">
      <alignment vertical="center"/>
    </xf>
    <xf numFmtId="0" fontId="9" fillId="0" borderId="0" xfId="0" applyFont="1" applyAlignment="1" applyProtection="1">
      <alignment horizontal="right" vertical="center"/>
    </xf>
    <xf numFmtId="0" fontId="9" fillId="0" borderId="0" xfId="0" applyFont="1" applyFill="1" applyBorder="1" applyAlignment="1" applyProtection="1">
      <alignment vertical="center"/>
    </xf>
    <xf numFmtId="0" fontId="9" fillId="0" borderId="40" xfId="0" applyFont="1" applyBorder="1" applyProtection="1">
      <alignment vertical="center"/>
    </xf>
    <xf numFmtId="0" fontId="9" fillId="0" borderId="41" xfId="0" applyFont="1" applyBorder="1" applyProtection="1">
      <alignment vertical="center"/>
    </xf>
    <xf numFmtId="0" fontId="19" fillId="0" borderId="0" xfId="0" applyFont="1" applyAlignment="1" applyProtection="1">
      <alignment horizontal="right" vertical="center"/>
    </xf>
    <xf numFmtId="0" fontId="9" fillId="0" borderId="50" xfId="0" applyFont="1" applyBorder="1" applyProtection="1">
      <alignment vertical="center"/>
    </xf>
    <xf numFmtId="0" fontId="10" fillId="0" borderId="53" xfId="0" applyFont="1" applyBorder="1" applyAlignment="1" applyProtection="1">
      <alignment vertical="center"/>
    </xf>
    <xf numFmtId="180" fontId="10" fillId="0" borderId="53" xfId="0" applyNumberFormat="1" applyFont="1" applyBorder="1" applyAlignment="1" applyProtection="1">
      <alignment vertical="center"/>
    </xf>
    <xf numFmtId="180" fontId="10" fillId="0" borderId="39" xfId="0" applyNumberFormat="1" applyFont="1" applyBorder="1" applyAlignment="1" applyProtection="1">
      <alignment vertical="center"/>
    </xf>
    <xf numFmtId="0" fontId="10" fillId="0" borderId="54" xfId="0" applyFont="1" applyBorder="1" applyAlignment="1" applyProtection="1">
      <alignment vertical="center"/>
    </xf>
    <xf numFmtId="180" fontId="10" fillId="0" borderId="54" xfId="0" applyNumberFormat="1" applyFont="1" applyBorder="1" applyAlignment="1" applyProtection="1">
      <alignment vertical="center"/>
    </xf>
    <xf numFmtId="180" fontId="10" fillId="0" borderId="56" xfId="0" applyNumberFormat="1" applyFont="1" applyBorder="1" applyAlignment="1" applyProtection="1">
      <alignment vertical="center"/>
    </xf>
    <xf numFmtId="0" fontId="18" fillId="0" borderId="0" xfId="0" applyFont="1" applyFill="1" applyBorder="1" applyAlignment="1" applyProtection="1">
      <alignment horizontal="left" vertical="center"/>
    </xf>
    <xf numFmtId="0" fontId="4" fillId="3" borderId="1" xfId="0" applyFont="1" applyFill="1" applyBorder="1" applyAlignment="1" applyProtection="1">
      <alignment horizontal="center" vertical="center" shrinkToFit="1"/>
    </xf>
    <xf numFmtId="179" fontId="4" fillId="0" borderId="1" xfId="0" applyNumberFormat="1" applyFont="1" applyBorder="1" applyAlignment="1" applyProtection="1">
      <alignment horizontal="center" vertical="center" shrinkToFit="1"/>
    </xf>
    <xf numFmtId="0" fontId="9" fillId="3" borderId="37" xfId="0" applyFont="1" applyFill="1" applyBorder="1" applyAlignment="1" applyProtection="1">
      <alignment horizontal="center" vertical="center" shrinkToFit="1"/>
    </xf>
    <xf numFmtId="179" fontId="4" fillId="0" borderId="37" xfId="0" applyNumberFormat="1" applyFont="1" applyBorder="1" applyAlignment="1" applyProtection="1">
      <alignment horizontal="center" vertical="center" wrapText="1"/>
    </xf>
    <xf numFmtId="0" fontId="0" fillId="0" borderId="1" xfId="0" applyNumberFormat="1" applyBorder="1">
      <alignment vertical="center"/>
    </xf>
    <xf numFmtId="0" fontId="0" fillId="0" borderId="1" xfId="0" applyBorder="1">
      <alignment vertical="center"/>
    </xf>
    <xf numFmtId="0" fontId="9" fillId="3" borderId="37" xfId="0" applyFont="1" applyFill="1" applyBorder="1" applyAlignment="1" applyProtection="1">
      <alignment horizontal="center" vertical="center"/>
    </xf>
    <xf numFmtId="179" fontId="4" fillId="0" borderId="37" xfId="0" applyNumberFormat="1" applyFont="1" applyBorder="1" applyAlignment="1" applyProtection="1">
      <alignment horizontal="left" vertical="center" wrapText="1"/>
    </xf>
    <xf numFmtId="0" fontId="9" fillId="3" borderId="1" xfId="0" applyFont="1" applyFill="1" applyBorder="1" applyAlignment="1" applyProtection="1">
      <alignment horizontal="center" vertical="center" wrapText="1"/>
    </xf>
    <xf numFmtId="179" fontId="4" fillId="0" borderId="37" xfId="0" applyNumberFormat="1" applyFont="1" applyBorder="1" applyAlignment="1" applyProtection="1">
      <alignment horizontal="center" vertical="center" shrinkToFit="1"/>
    </xf>
    <xf numFmtId="58" fontId="4" fillId="0" borderId="37" xfId="0" applyNumberFormat="1" applyFont="1" applyBorder="1" applyAlignment="1" applyProtection="1">
      <alignment horizontal="center" vertical="center" shrinkToFit="1"/>
    </xf>
    <xf numFmtId="0" fontId="9" fillId="3" borderId="1" xfId="0" applyFont="1" applyFill="1" applyBorder="1" applyAlignment="1" applyProtection="1">
      <alignment horizontal="center" vertical="center"/>
    </xf>
    <xf numFmtId="179" fontId="4" fillId="0" borderId="37" xfId="0" applyNumberFormat="1" applyFont="1" applyBorder="1" applyAlignment="1" applyProtection="1">
      <alignment horizontal="left" vertical="center" shrinkToFit="1"/>
    </xf>
    <xf numFmtId="14" fontId="0" fillId="0" borderId="1" xfId="0" applyNumberFormat="1" applyBorder="1">
      <alignment vertical="center"/>
    </xf>
    <xf numFmtId="176" fontId="4" fillId="0" borderId="1" xfId="7" applyNumberFormat="1" applyFont="1" applyBorder="1" applyAlignment="1" applyProtection="1">
      <alignment horizontal="right" vertical="center" shrinkToFit="1"/>
    </xf>
    <xf numFmtId="177" fontId="4" fillId="0" borderId="1" xfId="7" applyNumberFormat="1" applyFont="1" applyBorder="1" applyAlignment="1" applyProtection="1">
      <alignment horizontal="right" vertical="center" shrinkToFit="1"/>
    </xf>
    <xf numFmtId="49" fontId="0" fillId="0" borderId="1" xfId="0" applyNumberFormat="1" applyBorder="1">
      <alignment vertical="center"/>
    </xf>
    <xf numFmtId="0" fontId="4" fillId="0" borderId="0" xfId="0" applyFont="1" applyAlignment="1" applyProtection="1">
      <alignment horizontal="right" vertical="center"/>
    </xf>
    <xf numFmtId="181" fontId="4" fillId="0" borderId="1" xfId="7" applyNumberFormat="1" applyFont="1" applyBorder="1" applyAlignment="1" applyProtection="1">
      <alignment horizontal="right" vertical="center" shrinkToFit="1"/>
    </xf>
    <xf numFmtId="0" fontId="9" fillId="3" borderId="57" xfId="0" applyFont="1" applyFill="1" applyBorder="1" applyAlignment="1" applyProtection="1">
      <alignment horizontal="center" vertical="center" wrapText="1"/>
    </xf>
    <xf numFmtId="181" fontId="4" fillId="0" borderId="57" xfId="7" applyNumberFormat="1" applyFont="1" applyBorder="1" applyAlignment="1" applyProtection="1">
      <alignment horizontal="right" vertical="center" shrinkToFit="1"/>
    </xf>
    <xf numFmtId="0" fontId="0" fillId="0" borderId="6" xfId="0" applyBorder="1">
      <alignment vertical="center"/>
    </xf>
    <xf numFmtId="0" fontId="4" fillId="0" borderId="0" xfId="0" applyFont="1" applyFill="1" applyBorder="1" applyAlignment="1" applyProtection="1">
      <alignment horizontal="left" vertical="center"/>
    </xf>
    <xf numFmtId="0" fontId="9" fillId="3" borderId="58" xfId="0" applyFont="1" applyFill="1" applyBorder="1" applyAlignment="1" applyProtection="1">
      <alignment horizontal="center" vertical="center" wrapText="1"/>
    </xf>
    <xf numFmtId="177" fontId="4" fillId="0" borderId="59" xfId="7" applyNumberFormat="1" applyFont="1" applyBorder="1" applyAlignment="1" applyProtection="1">
      <alignment horizontal="right" vertical="center" shrinkToFit="1"/>
    </xf>
    <xf numFmtId="177" fontId="0" fillId="0" borderId="39" xfId="0" applyNumberFormat="1" applyFont="1" applyBorder="1" applyAlignment="1">
      <alignment vertical="center" shrinkToFit="1"/>
    </xf>
    <xf numFmtId="0" fontId="0" fillId="0" borderId="1" xfId="0" applyBorder="1" applyAlignment="1">
      <alignment vertical="center" shrinkToFit="1"/>
    </xf>
    <xf numFmtId="0" fontId="2" fillId="0" borderId="1" xfId="0" applyFont="1" applyBorder="1" applyAlignment="1">
      <alignment vertical="center" shrinkToFit="1"/>
    </xf>
    <xf numFmtId="0" fontId="0" fillId="0" borderId="24" xfId="0" applyBorder="1" applyAlignment="1">
      <alignment vertical="center" shrinkToFit="1"/>
    </xf>
    <xf numFmtId="0" fontId="0" fillId="0" borderId="0" xfId="0" applyBorder="1" applyAlignment="1">
      <alignment vertical="center" shrinkToFit="1"/>
    </xf>
    <xf numFmtId="0" fontId="0" fillId="0" borderId="24" xfId="0" applyBorder="1">
      <alignment vertical="center"/>
    </xf>
    <xf numFmtId="178" fontId="0" fillId="0" borderId="1" xfId="0" applyNumberFormat="1" applyBorder="1">
      <alignment vertical="center"/>
    </xf>
    <xf numFmtId="0" fontId="0" fillId="0" borderId="1" xfId="0" applyBorder="1" applyAlignment="1">
      <alignment vertical="center" wrapText="1"/>
    </xf>
    <xf numFmtId="176" fontId="0" fillId="0" borderId="1" xfId="0" applyNumberFormat="1" applyBorder="1">
      <alignment vertical="center"/>
    </xf>
    <xf numFmtId="0" fontId="10" fillId="0" borderId="0" xfId="0" applyFont="1" applyFill="1">
      <alignment vertical="center"/>
    </xf>
    <xf numFmtId="0" fontId="4" fillId="0" borderId="0" xfId="0" applyFont="1" applyFill="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9" fillId="0" borderId="71" xfId="0" applyFont="1" applyFill="1" applyBorder="1">
      <alignment vertical="center"/>
    </xf>
    <xf numFmtId="0" fontId="9" fillId="0" borderId="15" xfId="0" applyFont="1" applyFill="1" applyBorder="1">
      <alignment vertical="center"/>
    </xf>
    <xf numFmtId="0" fontId="9" fillId="0" borderId="61" xfId="0" applyFont="1" applyFill="1" applyBorder="1">
      <alignment vertical="center"/>
    </xf>
    <xf numFmtId="0" fontId="9" fillId="0" borderId="72"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2" xfId="0" applyFont="1" applyFill="1" applyBorder="1">
      <alignment vertical="center"/>
    </xf>
    <xf numFmtId="0" fontId="9" fillId="0" borderId="25" xfId="0" applyFont="1" applyFill="1" applyBorder="1">
      <alignment vertical="center"/>
    </xf>
    <xf numFmtId="0" fontId="9" fillId="0" borderId="0" xfId="0" applyFont="1" applyFill="1" applyBorder="1">
      <alignment vertical="center"/>
    </xf>
    <xf numFmtId="0" fontId="8" fillId="0" borderId="0" xfId="0" applyFont="1" applyFill="1" applyAlignment="1">
      <alignment vertical="center"/>
    </xf>
    <xf numFmtId="0" fontId="9" fillId="0" borderId="74"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Alignment="1">
      <alignment horizontal="left" vertical="center"/>
    </xf>
    <xf numFmtId="0" fontId="9" fillId="0" borderId="0" xfId="0" applyFont="1" applyFill="1" applyBorder="1" applyAlignment="1" applyProtection="1">
      <alignment vertical="center"/>
      <protection locked="0"/>
    </xf>
    <xf numFmtId="0" fontId="9" fillId="0" borderId="0" xfId="0" applyFont="1" applyFill="1" applyAlignment="1" applyProtection="1">
      <alignment vertical="center"/>
      <protection locked="0"/>
    </xf>
    <xf numFmtId="0" fontId="9" fillId="0" borderId="75" xfId="0" applyFont="1" applyFill="1" applyBorder="1">
      <alignment vertical="center"/>
    </xf>
    <xf numFmtId="0" fontId="9" fillId="0" borderId="35" xfId="0" applyFont="1" applyFill="1" applyBorder="1">
      <alignment vertical="center"/>
    </xf>
    <xf numFmtId="0" fontId="9" fillId="0" borderId="46" xfId="0" applyFont="1" applyFill="1" applyBorder="1">
      <alignment vertical="center"/>
    </xf>
    <xf numFmtId="0" fontId="9" fillId="0" borderId="0" xfId="0" applyFont="1" applyFill="1">
      <alignment vertical="center"/>
    </xf>
    <xf numFmtId="0" fontId="9" fillId="0" borderId="24" xfId="0" applyFont="1" applyFill="1" applyBorder="1">
      <alignment vertical="center"/>
    </xf>
    <xf numFmtId="0" fontId="9" fillId="0" borderId="0" xfId="0" applyFont="1" applyFill="1" applyAlignment="1">
      <alignment horizontal="center" vertical="center"/>
    </xf>
    <xf numFmtId="49" fontId="9" fillId="0" borderId="72" xfId="0" applyNumberFormat="1" applyFont="1" applyFill="1" applyBorder="1" applyAlignment="1" applyProtection="1">
      <alignment vertical="center" shrinkToFit="1"/>
      <protection locked="0"/>
    </xf>
    <xf numFmtId="49" fontId="9" fillId="0" borderId="24" xfId="0" applyNumberFormat="1" applyFont="1" applyFill="1" applyBorder="1" applyAlignment="1" applyProtection="1">
      <alignment horizontal="center" vertical="center" shrinkToFit="1"/>
      <protection locked="0"/>
    </xf>
    <xf numFmtId="12" fontId="9" fillId="0" borderId="74" xfId="0" applyNumberFormat="1" applyFont="1" applyFill="1" applyBorder="1" applyAlignment="1">
      <alignment vertical="center"/>
    </xf>
    <xf numFmtId="0" fontId="15" fillId="0" borderId="72" xfId="0" applyFont="1" applyFill="1" applyBorder="1" applyAlignment="1">
      <alignment horizontal="center" vertical="center"/>
    </xf>
    <xf numFmtId="0" fontId="9" fillId="0" borderId="23" xfId="0" applyFont="1" applyFill="1" applyBorder="1" applyAlignment="1" applyProtection="1">
      <alignment vertical="center" shrinkToFit="1"/>
      <protection locked="0"/>
    </xf>
    <xf numFmtId="38" fontId="9" fillId="0" borderId="0" xfId="7" applyFont="1" applyFill="1" applyBorder="1" applyAlignment="1" applyProtection="1">
      <alignment vertical="center"/>
      <protection locked="0"/>
    </xf>
    <xf numFmtId="38" fontId="9" fillId="0" borderId="82" xfId="7" applyFont="1" applyFill="1" applyBorder="1" applyAlignment="1" applyProtection="1">
      <alignment vertical="center"/>
      <protection locked="0"/>
    </xf>
    <xf numFmtId="0" fontId="9" fillId="0" borderId="83" xfId="0" applyFont="1" applyFill="1" applyBorder="1" applyAlignment="1" applyProtection="1">
      <alignment vertical="center" shrinkToFit="1"/>
      <protection locked="0"/>
    </xf>
    <xf numFmtId="0" fontId="15" fillId="0" borderId="84" xfId="0" applyFont="1" applyFill="1" applyBorder="1" applyAlignment="1">
      <alignment horizontal="center" vertical="center"/>
    </xf>
    <xf numFmtId="0" fontId="9" fillId="0" borderId="49" xfId="0" applyFont="1" applyFill="1" applyBorder="1" applyAlignment="1">
      <alignment vertical="center"/>
    </xf>
    <xf numFmtId="0" fontId="22" fillId="0" borderId="0" xfId="0" applyFont="1">
      <alignment vertical="center"/>
    </xf>
    <xf numFmtId="38" fontId="0" fillId="0" borderId="0" xfId="0" applyNumberFormat="1">
      <alignment vertical="center"/>
    </xf>
    <xf numFmtId="0" fontId="2" fillId="0" borderId="0" xfId="0" applyFont="1">
      <alignment vertical="center"/>
    </xf>
    <xf numFmtId="0" fontId="24" fillId="0" borderId="0" xfId="6" applyFont="1">
      <alignment vertical="center"/>
    </xf>
    <xf numFmtId="0" fontId="24" fillId="0" borderId="0" xfId="6" applyFont="1" applyAlignment="1"/>
    <xf numFmtId="0" fontId="25" fillId="0" borderId="0" xfId="6" applyFont="1" applyAlignment="1"/>
    <xf numFmtId="0" fontId="24" fillId="0" borderId="0" xfId="6" applyFont="1" applyAlignment="1">
      <alignment horizontal="center" vertical="center"/>
    </xf>
    <xf numFmtId="0" fontId="27" fillId="0" borderId="0" xfId="6" applyFont="1">
      <alignment vertical="center"/>
    </xf>
    <xf numFmtId="0" fontId="28" fillId="0" borderId="0" xfId="6" applyFont="1">
      <alignment vertical="center"/>
    </xf>
    <xf numFmtId="0" fontId="2" fillId="4" borderId="45" xfId="6" applyFont="1" applyFill="1" applyBorder="1" applyAlignment="1">
      <alignment horizontal="center" vertical="center"/>
    </xf>
    <xf numFmtId="0" fontId="2" fillId="0" borderId="24" xfId="6" applyFont="1" applyFill="1" applyBorder="1" applyAlignment="1">
      <alignment vertical="center" textRotation="255"/>
    </xf>
    <xf numFmtId="0" fontId="2" fillId="0" borderId="0" xfId="6" applyFont="1" applyFill="1" applyBorder="1" applyAlignment="1">
      <alignment vertical="center" textRotation="255"/>
    </xf>
    <xf numFmtId="0" fontId="2" fillId="0" borderId="0" xfId="6" applyFont="1" applyFill="1" applyAlignment="1">
      <alignment vertical="center" textRotation="255"/>
    </xf>
    <xf numFmtId="49" fontId="28" fillId="0" borderId="0" xfId="6" applyNumberFormat="1" applyFont="1" applyFill="1" applyAlignment="1">
      <alignment vertical="center"/>
    </xf>
    <xf numFmtId="0" fontId="31" fillId="0" borderId="0" xfId="6" applyFont="1" applyAlignment="1">
      <alignment horizontal="left" vertical="center"/>
    </xf>
    <xf numFmtId="0" fontId="2" fillId="0" borderId="0" xfId="0" applyFont="1" applyAlignment="1"/>
    <xf numFmtId="0" fontId="2" fillId="4" borderId="0" xfId="6" applyFont="1" applyFill="1" applyBorder="1" applyAlignment="1">
      <alignment horizontal="center" vertical="center"/>
    </xf>
    <xf numFmtId="0" fontId="2" fillId="0" borderId="94" xfId="6" applyFont="1" applyFill="1" applyBorder="1" applyAlignment="1">
      <alignment horizontal="center" vertical="center"/>
    </xf>
    <xf numFmtId="0" fontId="33" fillId="5" borderId="95" xfId="6" applyFont="1" applyFill="1" applyBorder="1" applyAlignment="1">
      <alignment horizontal="center" vertical="center"/>
    </xf>
    <xf numFmtId="0" fontId="2" fillId="0" borderId="24" xfId="6" applyFont="1" applyFill="1" applyBorder="1" applyAlignment="1">
      <alignment horizontal="center" vertical="center"/>
    </xf>
    <xf numFmtId="0" fontId="33" fillId="0" borderId="0" xfId="0" applyFont="1" applyFill="1" applyBorder="1" applyAlignment="1">
      <alignment horizontal="center" vertical="center"/>
    </xf>
    <xf numFmtId="0" fontId="33" fillId="0" borderId="0" xfId="6" applyFont="1" applyFill="1" applyAlignment="1">
      <alignment horizontal="center" vertical="center"/>
    </xf>
    <xf numFmtId="0" fontId="33" fillId="5" borderId="97" xfId="6" applyFont="1" applyFill="1" applyBorder="1" applyAlignment="1">
      <alignment horizontal="center" vertical="center"/>
    </xf>
    <xf numFmtId="0" fontId="2" fillId="0" borderId="98" xfId="6" applyFont="1" applyFill="1" applyBorder="1" applyAlignment="1">
      <alignment horizontal="center" vertical="center"/>
    </xf>
    <xf numFmtId="0" fontId="33" fillId="5" borderId="99" xfId="6" applyFont="1" applyFill="1" applyBorder="1" applyAlignment="1">
      <alignment horizontal="center" vertical="center"/>
    </xf>
    <xf numFmtId="0" fontId="24" fillId="0" borderId="0" xfId="6" applyFont="1" applyAlignment="1">
      <alignment vertical="center"/>
    </xf>
    <xf numFmtId="0" fontId="2" fillId="0" borderId="0" xfId="6" applyFont="1" applyBorder="1" applyAlignment="1">
      <alignment horizontal="center" vertical="center"/>
    </xf>
    <xf numFmtId="0" fontId="2" fillId="0" borderId="0" xfId="6" applyFont="1" applyAlignment="1">
      <alignment horizontal="center" vertical="center"/>
    </xf>
    <xf numFmtId="0" fontId="31" fillId="0" borderId="0" xfId="6" applyFont="1">
      <alignment vertical="center"/>
    </xf>
    <xf numFmtId="0" fontId="34" fillId="0" borderId="0" xfId="6" applyFont="1" applyAlignment="1"/>
    <xf numFmtId="0" fontId="33" fillId="0" borderId="103" xfId="6" applyFont="1" applyBorder="1" applyAlignment="1">
      <alignment horizontal="left" vertical="center" indent="1"/>
    </xf>
    <xf numFmtId="0" fontId="2" fillId="0" borderId="12" xfId="6" applyBorder="1" applyAlignment="1">
      <alignment horizontal="left" vertical="center" indent="1"/>
    </xf>
    <xf numFmtId="0" fontId="33" fillId="5" borderId="106" xfId="6" applyFont="1" applyFill="1" applyBorder="1" applyAlignment="1">
      <alignment horizontal="center" vertical="center"/>
    </xf>
    <xf numFmtId="0" fontId="2" fillId="0" borderId="107" xfId="6" applyFont="1" applyFill="1" applyBorder="1" applyAlignment="1">
      <alignment horizontal="center" vertical="center"/>
    </xf>
    <xf numFmtId="0" fontId="2" fillId="0" borderId="76" xfId="6" applyFont="1" applyFill="1" applyBorder="1" applyAlignment="1">
      <alignment horizontal="center" vertical="center"/>
    </xf>
    <xf numFmtId="0" fontId="33" fillId="0" borderId="46" xfId="6" applyFont="1" applyFill="1" applyBorder="1" applyAlignment="1">
      <alignment horizontal="center" vertical="center"/>
    </xf>
    <xf numFmtId="0" fontId="35" fillId="0" borderId="94" xfId="6" applyFont="1" applyFill="1" applyBorder="1" applyAlignment="1">
      <alignment horizontal="right" vertical="top"/>
    </xf>
    <xf numFmtId="0" fontId="36" fillId="5" borderId="108" xfId="0" applyFont="1" applyFill="1" applyBorder="1" applyAlignment="1">
      <alignment horizontal="center" vertical="center"/>
    </xf>
    <xf numFmtId="0" fontId="36" fillId="5" borderId="108" xfId="0" applyFont="1" applyFill="1" applyBorder="1" applyAlignment="1" applyProtection="1">
      <alignment horizontal="center" vertical="center"/>
      <protection locked="0"/>
    </xf>
    <xf numFmtId="0" fontId="35" fillId="0" borderId="98" xfId="6" applyFont="1" applyFill="1" applyBorder="1" applyAlignment="1">
      <alignment horizontal="right" vertical="top"/>
    </xf>
    <xf numFmtId="0" fontId="36" fillId="5" borderId="109" xfId="0" applyFont="1" applyFill="1" applyBorder="1" applyAlignment="1" applyProtection="1">
      <alignment horizontal="center" vertical="center"/>
      <protection locked="0"/>
    </xf>
    <xf numFmtId="0" fontId="33" fillId="0" borderId="23" xfId="6" applyNumberFormat="1" applyFont="1" applyBorder="1" applyAlignment="1">
      <alignment horizontal="center" vertical="center"/>
    </xf>
    <xf numFmtId="0" fontId="36" fillId="5" borderId="110" xfId="0" applyFont="1" applyFill="1" applyBorder="1" applyAlignment="1">
      <alignment horizontal="center" vertical="center"/>
    </xf>
    <xf numFmtId="0" fontId="33" fillId="0" borderId="0" xfId="6" applyFont="1" applyFill="1" applyAlignment="1">
      <alignment horizontal="left" vertical="center"/>
    </xf>
    <xf numFmtId="0" fontId="2" fillId="0" borderId="111" xfId="6" applyBorder="1" applyAlignment="1">
      <alignment horizontal="left" vertical="center" indent="1"/>
    </xf>
    <xf numFmtId="0" fontId="24" fillId="0" borderId="0" xfId="6" applyFont="1" applyAlignment="1">
      <alignment vertical="top"/>
    </xf>
    <xf numFmtId="0" fontId="37" fillId="0" borderId="0" xfId="6" applyFont="1" applyBorder="1" applyAlignment="1">
      <alignment vertical="top"/>
    </xf>
    <xf numFmtId="49" fontId="33" fillId="0" borderId="25" xfId="6" applyNumberFormat="1" applyFont="1" applyBorder="1" applyAlignment="1">
      <alignment horizontal="center" vertical="center"/>
    </xf>
    <xf numFmtId="0" fontId="24" fillId="0" borderId="0" xfId="6" applyFont="1" applyAlignment="1">
      <alignment horizontal="right" vertical="center"/>
    </xf>
    <xf numFmtId="0" fontId="2" fillId="5" borderId="45" xfId="6" applyFont="1" applyFill="1" applyBorder="1" applyAlignment="1">
      <alignment vertical="center"/>
    </xf>
    <xf numFmtId="0" fontId="2" fillId="5" borderId="38" xfId="6" applyFont="1" applyFill="1" applyBorder="1" applyAlignment="1">
      <alignment vertical="center"/>
    </xf>
    <xf numFmtId="0" fontId="38" fillId="0" borderId="0" xfId="6" applyFont="1" applyAlignment="1">
      <alignment vertical="center"/>
    </xf>
    <xf numFmtId="0" fontId="2" fillId="5" borderId="0" xfId="6" quotePrefix="1" applyFont="1" applyFill="1" applyBorder="1" applyAlignment="1">
      <alignment vertical="center"/>
    </xf>
    <xf numFmtId="0" fontId="2" fillId="5" borderId="25" xfId="6" quotePrefix="1" applyFont="1" applyFill="1" applyBorder="1" applyAlignment="1">
      <alignment vertical="center"/>
    </xf>
    <xf numFmtId="0" fontId="2" fillId="5" borderId="0" xfId="6" applyFont="1" applyFill="1" applyBorder="1" applyAlignment="1">
      <alignment vertical="center"/>
    </xf>
    <xf numFmtId="0" fontId="2" fillId="5" borderId="25" xfId="6" applyFont="1" applyFill="1" applyBorder="1" applyAlignment="1">
      <alignment vertical="center"/>
    </xf>
    <xf numFmtId="0" fontId="27" fillId="0" borderId="0" xfId="6" applyFont="1" applyAlignment="1">
      <alignment horizontal="right" vertical="center"/>
    </xf>
    <xf numFmtId="0" fontId="2" fillId="5" borderId="46" xfId="6" applyFont="1" applyFill="1" applyBorder="1" applyAlignment="1">
      <alignment vertical="center"/>
    </xf>
    <xf numFmtId="0" fontId="2" fillId="5" borderId="35" xfId="6" applyFont="1" applyFill="1" applyBorder="1" applyAlignment="1">
      <alignment vertical="center"/>
    </xf>
    <xf numFmtId="0" fontId="35" fillId="0" borderId="107" xfId="6" applyFont="1" applyBorder="1" applyAlignment="1">
      <alignment horizontal="right" vertical="top"/>
    </xf>
    <xf numFmtId="0" fontId="32" fillId="0" borderId="0" xfId="6" applyFont="1" applyAlignment="1">
      <alignment vertical="center"/>
    </xf>
    <xf numFmtId="0" fontId="39" fillId="0" borderId="0" xfId="0" applyFont="1" applyAlignment="1">
      <alignment horizontal="center" vertical="center"/>
    </xf>
    <xf numFmtId="0" fontId="16" fillId="0" borderId="0" xfId="0" applyFont="1">
      <alignment vertical="center"/>
    </xf>
    <xf numFmtId="0" fontId="16" fillId="0" borderId="0" xfId="0" applyFont="1" applyBorder="1" applyAlignment="1">
      <alignment vertical="center"/>
    </xf>
    <xf numFmtId="58" fontId="16" fillId="0" borderId="0" xfId="0" applyNumberFormat="1" applyFont="1">
      <alignment vertical="center"/>
    </xf>
    <xf numFmtId="0" fontId="0" fillId="0" borderId="0" xfId="0" applyBorder="1" applyAlignment="1">
      <alignment vertical="center" wrapText="1"/>
    </xf>
    <xf numFmtId="0" fontId="0" fillId="0" borderId="0" xfId="0" applyAlignment="1">
      <alignment horizontal="left" vertical="center"/>
    </xf>
    <xf numFmtId="0" fontId="42" fillId="0" borderId="1" xfId="0" applyFont="1" applyFill="1" applyBorder="1" applyAlignment="1" applyProtection="1">
      <alignment vertical="center" wrapText="1"/>
    </xf>
    <xf numFmtId="0" fontId="13" fillId="0" borderId="17" xfId="0" applyFont="1" applyBorder="1" applyAlignment="1" applyProtection="1">
      <alignment horizontal="center" vertical="center"/>
    </xf>
    <xf numFmtId="0" fontId="9" fillId="0" borderId="20" xfId="0" applyFont="1" applyBorder="1" applyAlignment="1" applyProtection="1">
      <alignment horizontal="center" vertical="center"/>
    </xf>
    <xf numFmtId="0" fontId="13" fillId="0" borderId="0" xfId="0" applyFont="1" applyAlignment="1" applyProtection="1">
      <alignment horizontal="center" vertical="center"/>
    </xf>
    <xf numFmtId="0" fontId="9" fillId="0" borderId="0" xfId="0" applyFont="1" applyFill="1" applyAlignment="1" applyProtection="1">
      <alignment horizontal="center" vertical="center"/>
      <protection locked="0"/>
    </xf>
    <xf numFmtId="0" fontId="9" fillId="0" borderId="0" xfId="0" applyFont="1" applyAlignment="1" applyProtection="1">
      <alignment horizontal="center" vertical="center"/>
    </xf>
    <xf numFmtId="0" fontId="9" fillId="0" borderId="0" xfId="0" applyFont="1" applyAlignment="1" applyProtection="1">
      <alignment horizontal="left" vertical="center" wrapText="1"/>
    </xf>
    <xf numFmtId="0" fontId="9" fillId="0" borderId="11" xfId="0" applyFont="1" applyBorder="1" applyAlignment="1" applyProtection="1">
      <alignment horizontal="center" vertical="center"/>
    </xf>
    <xf numFmtId="0" fontId="9" fillId="0" borderId="11" xfId="0" applyFont="1" applyFill="1" applyBorder="1" applyAlignment="1" applyProtection="1">
      <alignment horizontal="left" vertical="center"/>
      <protection locked="0"/>
    </xf>
    <xf numFmtId="0" fontId="9" fillId="0" borderId="47" xfId="0" applyFont="1" applyFill="1" applyBorder="1" applyAlignment="1" applyProtection="1">
      <alignment horizontal="left" vertical="center"/>
      <protection locked="0"/>
    </xf>
    <xf numFmtId="0" fontId="9" fillId="0" borderId="12" xfId="0" applyFont="1" applyBorder="1" applyAlignment="1" applyProtection="1">
      <alignment horizontal="center" vertical="center"/>
    </xf>
    <xf numFmtId="0" fontId="9" fillId="0" borderId="12" xfId="0" applyFont="1" applyFill="1" applyBorder="1" applyAlignment="1" applyProtection="1">
      <alignment horizontal="left" vertical="center" shrinkToFit="1"/>
      <protection locked="0"/>
    </xf>
    <xf numFmtId="0" fontId="9" fillId="0" borderId="48" xfId="0" applyFont="1" applyFill="1" applyBorder="1" applyAlignment="1" applyProtection="1">
      <alignment horizontal="left" vertical="center" shrinkToFit="1"/>
      <protection locked="0"/>
    </xf>
    <xf numFmtId="0" fontId="9" fillId="0" borderId="13"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23" xfId="0" applyFont="1" applyFill="1" applyBorder="1" applyAlignment="1" applyProtection="1">
      <alignment horizontal="center" vertical="center" shrinkToFit="1"/>
      <protection locked="0"/>
    </xf>
    <xf numFmtId="0" fontId="9" fillId="0" borderId="36" xfId="0" applyFont="1" applyFill="1" applyBorder="1" applyAlignment="1" applyProtection="1">
      <alignment horizontal="center" vertical="center" shrinkToFit="1"/>
      <protection locked="0"/>
    </xf>
    <xf numFmtId="0" fontId="9" fillId="0" borderId="49" xfId="0" applyFont="1" applyFill="1" applyBorder="1" applyAlignment="1" applyProtection="1">
      <alignment horizontal="center" vertical="center" shrinkToFit="1"/>
      <protection locked="0"/>
    </xf>
    <xf numFmtId="49" fontId="9" fillId="0" borderId="30" xfId="0" applyNumberFormat="1" applyFont="1" applyFill="1" applyBorder="1" applyAlignment="1" applyProtection="1">
      <alignment horizontal="center" vertical="center"/>
      <protection locked="0"/>
    </xf>
    <xf numFmtId="0" fontId="9" fillId="0" borderId="31" xfId="0" applyFont="1" applyFill="1" applyBorder="1" applyAlignment="1" applyProtection="1">
      <alignment horizontal="left" vertical="center" shrinkToFit="1"/>
      <protection locked="0"/>
    </xf>
    <xf numFmtId="0" fontId="9" fillId="0" borderId="32" xfId="0" applyFont="1" applyFill="1" applyBorder="1" applyAlignment="1" applyProtection="1">
      <alignment horizontal="left" vertical="center" shrinkToFit="1"/>
      <protection locked="0"/>
    </xf>
    <xf numFmtId="0" fontId="9" fillId="0" borderId="51" xfId="0" applyFont="1" applyFill="1" applyBorder="1" applyAlignment="1" applyProtection="1">
      <alignment horizontal="left" vertical="center" shrinkToFit="1"/>
      <protection locked="0"/>
    </xf>
    <xf numFmtId="0" fontId="9" fillId="0" borderId="15"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35"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25" xfId="0" applyFont="1" applyFill="1" applyBorder="1" applyAlignment="1" applyProtection="1">
      <alignment horizontal="center" vertical="center"/>
      <protection locked="0"/>
    </xf>
    <xf numFmtId="0" fontId="9" fillId="0" borderId="35" xfId="0" applyFont="1" applyFill="1" applyBorder="1" applyAlignment="1" applyProtection="1">
      <alignment horizontal="center" vertical="center"/>
      <protection locked="0"/>
    </xf>
    <xf numFmtId="0" fontId="9" fillId="0" borderId="52" xfId="0" applyFont="1" applyFill="1" applyBorder="1" applyAlignment="1" applyProtection="1">
      <alignment horizontal="center" vertical="center"/>
      <protection locked="0"/>
    </xf>
    <xf numFmtId="0" fontId="9" fillId="0" borderId="36" xfId="0" applyFont="1" applyBorder="1" applyAlignment="1" applyProtection="1">
      <alignment horizontal="center" vertical="center"/>
    </xf>
    <xf numFmtId="49" fontId="9" fillId="0" borderId="23" xfId="0" applyNumberFormat="1" applyFont="1" applyFill="1" applyBorder="1" applyAlignment="1" applyProtection="1">
      <alignment horizontal="center" vertical="center"/>
      <protection locked="0"/>
    </xf>
    <xf numFmtId="49" fontId="9" fillId="0" borderId="36" xfId="0" applyNumberFormat="1" applyFont="1" applyFill="1" applyBorder="1" applyAlignment="1" applyProtection="1">
      <alignment horizontal="center" vertical="center"/>
      <protection locked="0"/>
    </xf>
    <xf numFmtId="0" fontId="9" fillId="0" borderId="23" xfId="0" applyFont="1" applyFill="1" applyBorder="1" applyAlignment="1" applyProtection="1">
      <alignment horizontal="left" vertical="center" shrinkToFit="1"/>
      <protection locked="0"/>
    </xf>
    <xf numFmtId="0" fontId="9" fillId="0" borderId="49" xfId="0" applyFont="1" applyFill="1" applyBorder="1" applyAlignment="1" applyProtection="1">
      <alignment horizontal="left" vertical="center" shrinkToFit="1"/>
      <protection locked="0"/>
    </xf>
    <xf numFmtId="0" fontId="8" fillId="0" borderId="6"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33" xfId="0" applyFont="1" applyBorder="1" applyAlignment="1" applyProtection="1">
      <alignment horizontal="center" vertical="center"/>
    </xf>
    <xf numFmtId="178" fontId="8" fillId="0" borderId="34" xfId="7" applyNumberFormat="1" applyFont="1" applyBorder="1" applyAlignment="1" applyProtection="1">
      <alignment horizontal="center" vertical="center"/>
    </xf>
    <xf numFmtId="178" fontId="16" fillId="0" borderId="16" xfId="0" applyNumberFormat="1" applyFont="1" applyBorder="1" applyAlignment="1">
      <alignment horizontal="center" vertical="center"/>
    </xf>
    <xf numFmtId="178" fontId="16" fillId="0" borderId="39" xfId="0" applyNumberFormat="1" applyFont="1" applyBorder="1" applyAlignment="1">
      <alignment horizontal="center" vertical="center"/>
    </xf>
    <xf numFmtId="0" fontId="9" fillId="0" borderId="6"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33" xfId="0" applyFont="1" applyBorder="1" applyAlignment="1" applyProtection="1">
      <alignment horizontal="center" vertical="center"/>
    </xf>
    <xf numFmtId="0" fontId="15" fillId="0" borderId="34" xfId="0" applyFont="1" applyBorder="1" applyAlignment="1" applyProtection="1">
      <alignment horizontal="center" vertical="center" shrinkToFit="1"/>
    </xf>
    <xf numFmtId="0" fontId="15" fillId="0" borderId="16" xfId="0" applyFont="1" applyBorder="1" applyAlignment="1" applyProtection="1">
      <alignment horizontal="center" vertical="center" shrinkToFit="1"/>
    </xf>
    <xf numFmtId="0" fontId="15" fillId="0" borderId="33" xfId="0" applyFont="1" applyBorder="1" applyAlignment="1" applyProtection="1">
      <alignment horizontal="center" vertical="center" shrinkToFit="1"/>
    </xf>
    <xf numFmtId="0" fontId="10" fillId="0" borderId="16" xfId="0" applyFont="1" applyBorder="1" applyAlignment="1" applyProtection="1">
      <alignment horizontal="center" vertical="center" wrapText="1"/>
    </xf>
    <xf numFmtId="0" fontId="10" fillId="0" borderId="39" xfId="0" applyFont="1" applyBorder="1" applyAlignment="1" applyProtection="1">
      <alignment horizontal="center" vertical="center" wrapText="1"/>
    </xf>
    <xf numFmtId="0" fontId="10" fillId="0" borderId="43" xfId="0" applyFont="1" applyBorder="1" applyAlignment="1" applyProtection="1">
      <alignment vertical="center"/>
    </xf>
    <xf numFmtId="0" fontId="10" fillId="0" borderId="26" xfId="0" applyFont="1" applyBorder="1" applyAlignment="1" applyProtection="1">
      <alignment vertical="center"/>
    </xf>
    <xf numFmtId="0" fontId="10" fillId="0" borderId="26" xfId="0" applyFont="1" applyBorder="1" applyAlignment="1" applyProtection="1">
      <alignment horizontal="center" vertical="center"/>
    </xf>
    <xf numFmtId="0" fontId="10" fillId="0" borderId="41" xfId="0" applyFont="1" applyBorder="1" applyAlignment="1" applyProtection="1">
      <alignment horizontal="center" vertical="center"/>
    </xf>
    <xf numFmtId="38" fontId="10" fillId="0" borderId="43" xfId="7" applyFont="1" applyBorder="1" applyAlignment="1" applyProtection="1">
      <alignment vertical="center"/>
    </xf>
    <xf numFmtId="38" fontId="10" fillId="0" borderId="26" xfId="7" applyFont="1" applyBorder="1" applyAlignment="1" applyProtection="1">
      <alignment vertical="center"/>
    </xf>
    <xf numFmtId="0" fontId="10" fillId="0" borderId="34" xfId="0" applyFont="1" applyBorder="1" applyAlignment="1" applyProtection="1">
      <alignment vertical="center"/>
    </xf>
    <xf numFmtId="0" fontId="10" fillId="0" borderId="16" xfId="0" applyFont="1" applyBorder="1" applyAlignment="1" applyProtection="1">
      <alignment vertical="center"/>
    </xf>
    <xf numFmtId="0" fontId="10" fillId="0" borderId="16" xfId="0" applyFont="1" applyBorder="1" applyAlignment="1" applyProtection="1">
      <alignment horizontal="center" vertical="center"/>
    </xf>
    <xf numFmtId="0" fontId="10" fillId="0" borderId="33" xfId="0" applyFont="1" applyBorder="1" applyAlignment="1" applyProtection="1">
      <alignment horizontal="center" vertical="center"/>
    </xf>
    <xf numFmtId="38" fontId="10" fillId="0" borderId="34" xfId="7" applyFont="1" applyBorder="1" applyAlignment="1" applyProtection="1">
      <alignment vertical="center"/>
    </xf>
    <xf numFmtId="38" fontId="10" fillId="0" borderId="16" xfId="7" applyFont="1" applyBorder="1" applyAlignment="1" applyProtection="1">
      <alignment vertical="center"/>
    </xf>
    <xf numFmtId="0" fontId="10" fillId="0" borderId="44" xfId="0" applyFont="1" applyBorder="1" applyAlignment="1" applyProtection="1">
      <alignment vertical="center"/>
    </xf>
    <xf numFmtId="0" fontId="10" fillId="0" borderId="27" xfId="0" applyFont="1" applyBorder="1" applyAlignment="1" applyProtection="1">
      <alignment vertical="center"/>
    </xf>
    <xf numFmtId="0" fontId="10" fillId="0" borderId="27" xfId="0" applyFont="1" applyBorder="1" applyAlignment="1" applyProtection="1">
      <alignment horizontal="center" vertical="center"/>
    </xf>
    <xf numFmtId="0" fontId="10" fillId="0" borderId="40" xfId="0" applyFont="1" applyBorder="1" applyAlignment="1" applyProtection="1">
      <alignment horizontal="center" vertical="center"/>
    </xf>
    <xf numFmtId="38" fontId="10" fillId="0" borderId="44" xfId="7" applyFont="1" applyBorder="1" applyAlignment="1" applyProtection="1">
      <alignment vertical="center"/>
    </xf>
    <xf numFmtId="38" fontId="10" fillId="0" borderId="27" xfId="7" applyFont="1" applyBorder="1" applyAlignment="1" applyProtection="1">
      <alignment vertical="center"/>
    </xf>
    <xf numFmtId="0" fontId="9" fillId="0" borderId="10"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42" xfId="0" applyFont="1" applyBorder="1" applyAlignment="1" applyProtection="1">
      <alignment horizontal="center" vertical="center"/>
    </xf>
    <xf numFmtId="0" fontId="9" fillId="0" borderId="34" xfId="0" applyNumberFormat="1" applyFont="1" applyBorder="1" applyAlignment="1" applyProtection="1">
      <alignment horizontal="right" vertical="center"/>
    </xf>
    <xf numFmtId="0" fontId="9" fillId="0" borderId="16" xfId="0" applyNumberFormat="1" applyFont="1" applyBorder="1" applyAlignment="1" applyProtection="1">
      <alignment horizontal="right" vertical="center"/>
    </xf>
    <xf numFmtId="38" fontId="18" fillId="0" borderId="34" xfId="7" applyFont="1" applyBorder="1" applyAlignment="1" applyProtection="1">
      <alignment horizontal="right" vertical="center"/>
    </xf>
    <xf numFmtId="38" fontId="18" fillId="0" borderId="16" xfId="7" applyFont="1" applyBorder="1" applyAlignment="1" applyProtection="1">
      <alignment horizontal="right" vertical="center"/>
    </xf>
    <xf numFmtId="0" fontId="9" fillId="0" borderId="14"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8" xfId="0" applyFont="1" applyBorder="1" applyAlignment="1" applyProtection="1">
      <alignment horizontal="center" vertical="center"/>
    </xf>
    <xf numFmtId="0" fontId="9" fillId="0" borderId="29" xfId="0" applyFont="1" applyBorder="1" applyAlignment="1" applyProtection="1">
      <alignment horizontal="center" vertical="center"/>
    </xf>
    <xf numFmtId="0" fontId="9" fillId="0" borderId="14" xfId="0" applyFont="1" applyBorder="1" applyAlignment="1" applyProtection="1">
      <alignment horizontal="center" vertical="center" wrapText="1"/>
    </xf>
    <xf numFmtId="0" fontId="11" fillId="0" borderId="7" xfId="0" applyFont="1" applyBorder="1" applyAlignment="1">
      <alignment horizontal="center" vertical="center" textRotation="255"/>
    </xf>
    <xf numFmtId="0" fontId="11" fillId="0" borderId="8" xfId="0" applyFont="1" applyBorder="1" applyAlignment="1">
      <alignment horizontal="center" vertical="center" textRotation="255"/>
    </xf>
    <xf numFmtId="0" fontId="9" fillId="2" borderId="7" xfId="0" applyFont="1" applyFill="1" applyBorder="1" applyAlignment="1" applyProtection="1">
      <alignment horizontal="center" vertical="center" textRotation="255"/>
    </xf>
    <xf numFmtId="0" fontId="0" fillId="0" borderId="9" xfId="0" applyBorder="1" applyAlignment="1">
      <alignment horizontal="center" vertical="center" textRotation="255"/>
    </xf>
    <xf numFmtId="0" fontId="9" fillId="0" borderId="3" xfId="0" applyFont="1" applyBorder="1" applyAlignment="1" applyProtection="1">
      <alignment horizontal="center" vertical="center" textRotation="255"/>
    </xf>
    <xf numFmtId="0" fontId="9" fillId="0" borderId="4" xfId="0" applyFont="1" applyBorder="1" applyAlignment="1" applyProtection="1">
      <alignment horizontal="center" vertical="center" textRotation="255"/>
    </xf>
    <xf numFmtId="0" fontId="9" fillId="0" borderId="5" xfId="0" applyFont="1" applyBorder="1" applyAlignment="1" applyProtection="1">
      <alignment horizontal="center" vertical="center" textRotation="255"/>
    </xf>
    <xf numFmtId="0" fontId="9" fillId="0" borderId="7" xfId="0" applyFont="1" applyBorder="1" applyAlignment="1" applyProtection="1">
      <alignment horizontal="center" vertical="center" textRotation="255" shrinkToFit="1"/>
    </xf>
    <xf numFmtId="0" fontId="9" fillId="0" borderId="9" xfId="0" applyFont="1" applyBorder="1" applyAlignment="1" applyProtection="1">
      <alignment horizontal="center" vertical="center" textRotation="255" shrinkToFit="1"/>
    </xf>
    <xf numFmtId="0" fontId="9" fillId="0" borderId="8" xfId="0" applyFont="1" applyBorder="1" applyAlignment="1" applyProtection="1">
      <alignment horizontal="center" vertical="center" textRotation="255" shrinkToFit="1"/>
    </xf>
    <xf numFmtId="0" fontId="10" fillId="0" borderId="45" xfId="0" applyFont="1" applyBorder="1" applyAlignment="1" applyProtection="1">
      <alignment vertical="center"/>
    </xf>
    <xf numFmtId="0" fontId="10" fillId="0" borderId="0" xfId="0" applyFont="1" applyBorder="1" applyAlignment="1" applyProtection="1">
      <alignment vertical="center"/>
    </xf>
    <xf numFmtId="38" fontId="10" fillId="0" borderId="45" xfId="7" applyFont="1" applyBorder="1" applyAlignment="1" applyProtection="1">
      <alignment vertical="center"/>
    </xf>
    <xf numFmtId="38" fontId="10" fillId="0" borderId="0" xfId="7" applyFont="1" applyBorder="1" applyAlignment="1" applyProtection="1">
      <alignment vertical="center"/>
    </xf>
    <xf numFmtId="49" fontId="9" fillId="0" borderId="77" xfId="0" applyNumberFormat="1" applyFont="1" applyFill="1" applyBorder="1" applyAlignment="1" applyProtection="1">
      <alignment horizontal="center" vertical="center" shrinkToFit="1"/>
      <protection locked="0"/>
    </xf>
    <xf numFmtId="49" fontId="9" fillId="0" borderId="72" xfId="0" applyNumberFormat="1" applyFont="1" applyFill="1" applyBorder="1" applyAlignment="1" applyProtection="1">
      <alignment horizontal="center" vertical="center" shrinkToFit="1"/>
      <protection locked="0"/>
    </xf>
    <xf numFmtId="49" fontId="9" fillId="0" borderId="75" xfId="0" applyNumberFormat="1" applyFont="1" applyFill="1" applyBorder="1" applyAlignment="1" applyProtection="1">
      <alignment horizontal="center" vertical="center" shrinkToFit="1"/>
      <protection locked="0"/>
    </xf>
    <xf numFmtId="0" fontId="9" fillId="0" borderId="37" xfId="0" applyFont="1" applyFill="1" applyBorder="1" applyAlignment="1" applyProtection="1">
      <alignment horizontal="left" vertical="center" shrinkToFit="1"/>
      <protection locked="0"/>
    </xf>
    <xf numFmtId="0" fontId="9" fillId="0" borderId="37" xfId="0" applyFont="1" applyFill="1" applyBorder="1" applyAlignment="1" applyProtection="1">
      <alignment horizontal="center" vertical="center" shrinkToFit="1"/>
      <protection locked="0"/>
    </xf>
    <xf numFmtId="58" fontId="9" fillId="0" borderId="23" xfId="0" applyNumberFormat="1" applyFont="1" applyFill="1" applyBorder="1" applyAlignment="1" applyProtection="1">
      <alignment horizontal="center" vertical="center" shrinkToFit="1"/>
      <protection locked="0"/>
    </xf>
    <xf numFmtId="58" fontId="9" fillId="0" borderId="49" xfId="0" applyNumberFormat="1" applyFont="1" applyFill="1" applyBorder="1" applyAlignment="1" applyProtection="1">
      <alignment horizontal="center" vertical="center" shrinkToFit="1"/>
      <protection locked="0"/>
    </xf>
    <xf numFmtId="49" fontId="10" fillId="0" borderId="23" xfId="0" applyNumberFormat="1" applyFont="1" applyFill="1" applyBorder="1" applyAlignment="1">
      <alignment horizontal="center" vertical="center" wrapText="1"/>
    </xf>
    <xf numFmtId="49" fontId="10" fillId="0" borderId="23" xfId="0" applyNumberFormat="1" applyFont="1" applyFill="1" applyBorder="1" applyAlignment="1">
      <alignment horizontal="center" vertical="center"/>
    </xf>
    <xf numFmtId="38" fontId="9" fillId="0" borderId="23" xfId="7" applyFont="1" applyFill="1" applyBorder="1" applyAlignment="1" applyProtection="1">
      <alignment horizontal="center" vertical="center" shrinkToFit="1"/>
      <protection locked="0"/>
    </xf>
    <xf numFmtId="49" fontId="9" fillId="0" borderId="24" xfId="0" applyNumberFormat="1" applyFont="1" applyFill="1" applyBorder="1" applyAlignment="1" applyProtection="1">
      <alignment horizontal="center" vertical="center" shrinkToFit="1"/>
      <protection locked="0"/>
    </xf>
    <xf numFmtId="0" fontId="19" fillId="0" borderId="24" xfId="0" applyFont="1" applyFill="1" applyBorder="1" applyAlignment="1">
      <alignment horizontal="left" vertical="top" wrapText="1"/>
    </xf>
    <xf numFmtId="0" fontId="19" fillId="0" borderId="85" xfId="0" applyFont="1" applyFill="1" applyBorder="1" applyAlignment="1">
      <alignment horizontal="left" vertical="top" wrapText="1"/>
    </xf>
    <xf numFmtId="0" fontId="10" fillId="0" borderId="23" xfId="0" applyFont="1" applyFill="1" applyBorder="1" applyAlignment="1" applyProtection="1">
      <alignment vertical="center" shrinkToFit="1"/>
      <protection locked="0"/>
    </xf>
    <xf numFmtId="0" fontId="10" fillId="0" borderId="36" xfId="0" applyFont="1" applyFill="1" applyBorder="1" applyAlignment="1" applyProtection="1">
      <alignment vertical="center" shrinkToFit="1"/>
      <protection locked="0"/>
    </xf>
    <xf numFmtId="49" fontId="10" fillId="0" borderId="37" xfId="0" applyNumberFormat="1" applyFont="1" applyFill="1" applyBorder="1" applyAlignment="1">
      <alignment horizontal="center" vertical="center" wrapText="1"/>
    </xf>
    <xf numFmtId="0" fontId="9" fillId="0" borderId="78" xfId="0" applyFont="1" applyFill="1" applyBorder="1" applyAlignment="1" applyProtection="1">
      <alignment horizontal="left" vertical="center" shrinkToFit="1"/>
      <protection locked="0"/>
    </xf>
    <xf numFmtId="0" fontId="9" fillId="0" borderId="22" xfId="0" applyFont="1" applyFill="1" applyBorder="1" applyAlignment="1" applyProtection="1">
      <alignment horizontal="left" vertical="center" shrinkToFit="1"/>
      <protection locked="0"/>
    </xf>
    <xf numFmtId="0" fontId="9" fillId="0" borderId="56" xfId="0" applyFont="1" applyFill="1" applyBorder="1" applyAlignment="1" applyProtection="1">
      <alignment horizontal="left" vertical="center" shrinkToFit="1"/>
      <protection locked="0"/>
    </xf>
    <xf numFmtId="0" fontId="20" fillId="0" borderId="60" xfId="0" applyFont="1" applyFill="1" applyBorder="1" applyAlignment="1">
      <alignment horizontal="center" vertical="center"/>
    </xf>
    <xf numFmtId="0" fontId="20" fillId="0" borderId="65"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39" xfId="0" applyFont="1" applyFill="1" applyBorder="1" applyAlignment="1">
      <alignment horizontal="center" vertical="center"/>
    </xf>
    <xf numFmtId="0" fontId="21" fillId="0" borderId="62" xfId="0" applyFont="1" applyFill="1" applyBorder="1" applyAlignment="1" applyProtection="1">
      <alignment horizontal="center" vertical="center"/>
      <protection locked="0"/>
    </xf>
    <xf numFmtId="0" fontId="21" fillId="0" borderId="66" xfId="0" applyFont="1" applyFill="1" applyBorder="1" applyAlignment="1" applyProtection="1">
      <alignment horizontal="center" vertical="center"/>
      <protection locked="0"/>
    </xf>
    <xf numFmtId="0" fontId="21" fillId="0" borderId="70" xfId="0" applyFont="1" applyFill="1" applyBorder="1" applyAlignment="1" applyProtection="1">
      <alignment horizontal="center" vertical="center"/>
      <protection locked="0"/>
    </xf>
    <xf numFmtId="0" fontId="10" fillId="0" borderId="23"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23" xfId="0" applyFont="1" applyFill="1" applyBorder="1" applyAlignment="1">
      <alignment horizontal="left" vertical="center"/>
    </xf>
    <xf numFmtId="0" fontId="10" fillId="0" borderId="49" xfId="0" applyFont="1" applyFill="1" applyBorder="1" applyAlignment="1">
      <alignment horizontal="left" vertical="center"/>
    </xf>
    <xf numFmtId="0" fontId="10" fillId="0" borderId="22" xfId="0" applyFont="1" applyFill="1" applyBorder="1" applyAlignment="1">
      <alignment horizontal="left" vertical="center" wrapText="1"/>
    </xf>
    <xf numFmtId="0" fontId="10" fillId="0" borderId="22" xfId="0" applyFont="1" applyFill="1" applyBorder="1" applyAlignment="1">
      <alignment horizontal="left" vertical="center"/>
    </xf>
    <xf numFmtId="0" fontId="10" fillId="0" borderId="56" xfId="0" applyFont="1" applyFill="1" applyBorder="1" applyAlignment="1">
      <alignment horizontal="left" vertical="center"/>
    </xf>
    <xf numFmtId="0" fontId="9" fillId="0" borderId="63" xfId="0" applyFont="1" applyFill="1" applyBorder="1" applyAlignment="1">
      <alignment horizontal="center" vertical="center"/>
    </xf>
    <xf numFmtId="0" fontId="9" fillId="0" borderId="67" xfId="0" applyFont="1" applyFill="1" applyBorder="1" applyAlignment="1">
      <alignment horizontal="center" vertical="center"/>
    </xf>
    <xf numFmtId="38" fontId="9" fillId="0" borderId="67" xfId="7" applyFont="1" applyFill="1" applyBorder="1" applyAlignment="1" applyProtection="1">
      <alignment horizontal="center" vertical="center"/>
      <protection locked="0"/>
    </xf>
    <xf numFmtId="12" fontId="9" fillId="0" borderId="67" xfId="0" applyNumberFormat="1" applyFont="1" applyFill="1" applyBorder="1" applyAlignment="1">
      <alignment horizontal="center" vertical="center" shrinkToFit="1"/>
    </xf>
    <xf numFmtId="38" fontId="9" fillId="0" borderId="77" xfId="7" applyFont="1" applyFill="1" applyBorder="1" applyAlignment="1" applyProtection="1">
      <alignment horizontal="center" vertical="center"/>
      <protection locked="0"/>
    </xf>
    <xf numFmtId="38" fontId="9" fillId="0" borderId="72" xfId="7" applyFont="1" applyFill="1" applyBorder="1" applyAlignment="1" applyProtection="1">
      <alignment horizontal="center" vertical="center"/>
      <protection locked="0"/>
    </xf>
    <xf numFmtId="38" fontId="9" fillId="0" borderId="80" xfId="7" applyFont="1" applyFill="1" applyBorder="1" applyAlignment="1" applyProtection="1">
      <alignment horizontal="center" vertical="center"/>
      <protection locked="0"/>
    </xf>
    <xf numFmtId="182" fontId="8" fillId="0" borderId="73" xfId="0" applyNumberFormat="1" applyFont="1" applyFill="1" applyBorder="1" applyAlignment="1">
      <alignment horizontal="center" vertical="center"/>
    </xf>
    <xf numFmtId="182" fontId="8" fillId="0" borderId="79" xfId="0" applyNumberFormat="1" applyFont="1" applyFill="1" applyBorder="1" applyAlignment="1">
      <alignment horizontal="center" vertical="center"/>
    </xf>
    <xf numFmtId="38" fontId="8" fillId="0" borderId="68" xfId="7" applyFont="1" applyFill="1" applyBorder="1" applyAlignment="1">
      <alignment horizontal="right" vertical="center"/>
    </xf>
    <xf numFmtId="38" fontId="8" fillId="0" borderId="73" xfId="7" applyFont="1" applyFill="1" applyBorder="1" applyAlignment="1">
      <alignment horizontal="right" vertical="center"/>
    </xf>
    <xf numFmtId="0" fontId="9" fillId="0" borderId="74" xfId="0" applyFont="1" applyFill="1" applyBorder="1" applyAlignment="1">
      <alignment horizontal="center" vertical="center"/>
    </xf>
    <xf numFmtId="0" fontId="9" fillId="0" borderId="81" xfId="0" applyFont="1" applyFill="1" applyBorder="1" applyAlignment="1">
      <alignment horizontal="center" vertical="center"/>
    </xf>
    <xf numFmtId="0" fontId="9" fillId="0" borderId="0" xfId="0" applyFont="1" applyFill="1" applyBorder="1" applyAlignment="1">
      <alignment horizontal="center" vertical="center"/>
    </xf>
    <xf numFmtId="38" fontId="8" fillId="0" borderId="64" xfId="0" applyNumberFormat="1" applyFont="1" applyFill="1" applyBorder="1" applyAlignment="1">
      <alignment horizontal="center" vertical="center"/>
    </xf>
    <xf numFmtId="0" fontId="8" fillId="0" borderId="68" xfId="0" applyFont="1" applyFill="1" applyBorder="1" applyAlignment="1">
      <alignment horizontal="center" vertical="center"/>
    </xf>
    <xf numFmtId="0" fontId="8" fillId="0" borderId="73" xfId="0" applyFont="1" applyFill="1" applyBorder="1" applyAlignment="1">
      <alignment horizontal="center" vertical="center"/>
    </xf>
    <xf numFmtId="38" fontId="50" fillId="0" borderId="68" xfId="7" applyFont="1" applyFill="1" applyBorder="1" applyAlignment="1">
      <alignment horizontal="right" vertical="center"/>
    </xf>
    <xf numFmtId="38" fontId="50" fillId="0" borderId="73" xfId="7" applyFont="1" applyFill="1" applyBorder="1" applyAlignment="1">
      <alignment horizontal="right" vertical="center"/>
    </xf>
    <xf numFmtId="0" fontId="9" fillId="0" borderId="68" xfId="0" applyFont="1" applyFill="1" applyBorder="1" applyAlignment="1">
      <alignment horizontal="center" vertical="center"/>
    </xf>
    <xf numFmtId="38" fontId="8" fillId="0" borderId="64" xfId="7" applyFont="1" applyFill="1" applyBorder="1" applyAlignment="1">
      <alignment horizontal="right" vertical="center"/>
    </xf>
    <xf numFmtId="38" fontId="8" fillId="0" borderId="74" xfId="7" applyFont="1" applyFill="1" applyBorder="1" applyAlignment="1">
      <alignment horizontal="right" vertical="center"/>
    </xf>
    <xf numFmtId="0" fontId="9" fillId="0" borderId="60" xfId="0" applyFont="1" applyFill="1" applyBorder="1" applyAlignment="1">
      <alignment horizontal="center" vertical="center" textRotation="255"/>
    </xf>
    <xf numFmtId="0" fontId="9" fillId="0" borderId="65" xfId="0" applyFont="1" applyFill="1" applyBorder="1" applyAlignment="1">
      <alignment horizontal="center" vertical="center" textRotation="255"/>
    </xf>
    <xf numFmtId="0" fontId="9" fillId="0" borderId="69" xfId="0" applyFont="1" applyFill="1" applyBorder="1" applyAlignment="1">
      <alignment horizontal="center" vertical="center" textRotation="255"/>
    </xf>
    <xf numFmtId="0" fontId="9" fillId="0" borderId="61" xfId="0" applyFont="1" applyFill="1" applyBorder="1" applyAlignment="1">
      <alignment horizontal="center" vertical="center" textRotation="255"/>
    </xf>
    <xf numFmtId="0" fontId="9" fillId="0" borderId="0" xfId="0" applyFont="1" applyFill="1" applyBorder="1" applyAlignment="1">
      <alignment horizontal="center" vertical="center" textRotation="255"/>
    </xf>
    <xf numFmtId="0" fontId="9" fillId="0" borderId="55" xfId="0" applyFont="1" applyFill="1" applyBorder="1" applyAlignment="1">
      <alignment horizontal="center" vertical="center" textRotation="255"/>
    </xf>
    <xf numFmtId="0" fontId="9" fillId="0" borderId="10" xfId="0" applyFont="1" applyFill="1" applyBorder="1" applyAlignment="1">
      <alignment horizontal="center" vertical="center" textRotation="255"/>
    </xf>
    <xf numFmtId="0" fontId="9" fillId="0" borderId="22" xfId="0" applyFont="1" applyFill="1" applyBorder="1" applyAlignment="1">
      <alignment horizontal="center" vertical="center" textRotation="255"/>
    </xf>
    <xf numFmtId="0" fontId="9" fillId="0" borderId="56" xfId="0" applyFont="1" applyFill="1" applyBorder="1" applyAlignment="1">
      <alignment horizontal="center" vertical="center" textRotation="255"/>
    </xf>
    <xf numFmtId="0" fontId="9" fillId="0" borderId="14" xfId="0" applyFont="1" applyFill="1" applyBorder="1" applyAlignment="1">
      <alignment vertical="center"/>
    </xf>
    <xf numFmtId="0" fontId="9" fillId="0" borderId="24" xfId="0" applyFont="1" applyFill="1" applyBorder="1" applyAlignment="1">
      <alignment vertical="center"/>
    </xf>
    <xf numFmtId="0" fontId="9" fillId="0" borderId="76" xfId="0" applyFont="1" applyFill="1" applyBorder="1" applyAlignment="1">
      <alignment vertical="center"/>
    </xf>
    <xf numFmtId="0" fontId="9" fillId="0" borderId="10" xfId="0" applyFont="1" applyFill="1" applyBorder="1" applyAlignment="1">
      <alignment vertical="center"/>
    </xf>
    <xf numFmtId="0" fontId="9" fillId="0" borderId="22" xfId="0" applyFont="1" applyFill="1" applyBorder="1" applyAlignment="1">
      <alignment vertical="center"/>
    </xf>
    <xf numFmtId="0" fontId="9" fillId="0" borderId="42" xfId="0" applyFont="1" applyFill="1" applyBorder="1" applyAlignment="1">
      <alignment vertical="center"/>
    </xf>
    <xf numFmtId="38" fontId="9" fillId="0" borderId="63" xfId="7" applyFont="1" applyFill="1" applyBorder="1" applyAlignment="1" applyProtection="1">
      <alignment horizontal="center" vertical="center"/>
      <protection locked="0"/>
    </xf>
    <xf numFmtId="38" fontId="9" fillId="0" borderId="75" xfId="7" applyFont="1" applyFill="1" applyBorder="1" applyAlignment="1" applyProtection="1">
      <alignment horizontal="center" vertical="center"/>
      <protection locked="0"/>
    </xf>
    <xf numFmtId="38" fontId="9" fillId="0" borderId="86" xfId="7" applyFont="1" applyFill="1" applyBorder="1" applyAlignment="1" applyProtection="1">
      <alignment horizontal="center" vertical="center"/>
      <protection locked="0"/>
    </xf>
    <xf numFmtId="38" fontId="8" fillId="0" borderId="79" xfId="7" applyFont="1" applyFill="1" applyBorder="1" applyAlignment="1">
      <alignment horizontal="right" vertical="center"/>
    </xf>
    <xf numFmtId="0" fontId="26" fillId="0" borderId="87" xfId="6" applyFont="1" applyBorder="1" applyAlignment="1">
      <alignment horizontal="center" vertical="center"/>
    </xf>
    <xf numFmtId="0" fontId="32" fillId="0" borderId="93" xfId="6" applyFont="1" applyBorder="1" applyAlignment="1">
      <alignment vertical="center"/>
    </xf>
    <xf numFmtId="0" fontId="32" fillId="0" borderId="113" xfId="6" applyFont="1" applyBorder="1" applyAlignment="1">
      <alignment vertical="center"/>
    </xf>
    <xf numFmtId="38" fontId="25" fillId="0" borderId="25" xfId="7" applyFont="1" applyBorder="1" applyAlignment="1">
      <alignment horizontal="center"/>
    </xf>
    <xf numFmtId="0" fontId="2" fillId="4" borderId="37" xfId="6" applyFont="1" applyFill="1" applyBorder="1" applyAlignment="1">
      <alignment horizontal="left" vertical="center" indent="1"/>
    </xf>
    <xf numFmtId="0" fontId="2" fillId="4" borderId="23" xfId="6" applyFont="1" applyFill="1" applyBorder="1" applyAlignment="1">
      <alignment horizontal="left" vertical="center" indent="1"/>
    </xf>
    <xf numFmtId="0" fontId="2" fillId="4" borderId="36" xfId="6" applyFont="1" applyFill="1" applyBorder="1" applyAlignment="1">
      <alignment horizontal="left" vertical="center" indent="1"/>
    </xf>
    <xf numFmtId="0" fontId="33" fillId="0" borderId="37" xfId="6" applyNumberFormat="1" applyFont="1" applyBorder="1" applyAlignment="1">
      <alignment horizontal="center" vertical="center"/>
    </xf>
    <xf numFmtId="0" fontId="2" fillId="0" borderId="23" xfId="6" applyNumberFormat="1" applyFont="1" applyBorder="1" applyAlignment="1">
      <alignment horizontal="center" vertical="center"/>
    </xf>
    <xf numFmtId="0" fontId="33" fillId="0" borderId="23" xfId="6" applyNumberFormat="1" applyFont="1" applyBorder="1" applyAlignment="1">
      <alignment horizontal="center" vertical="center"/>
    </xf>
    <xf numFmtId="0" fontId="2" fillId="0" borderId="38" xfId="6" applyFont="1" applyFill="1" applyBorder="1" applyAlignment="1">
      <alignment horizontal="center" vertical="center"/>
    </xf>
    <xf numFmtId="0" fontId="2" fillId="0" borderId="25" xfId="6" applyFont="1" applyFill="1" applyBorder="1" applyAlignment="1">
      <alignment horizontal="center" vertical="center"/>
    </xf>
    <xf numFmtId="49" fontId="33" fillId="0" borderId="25" xfId="6" applyNumberFormat="1" applyFont="1" applyBorder="1" applyAlignment="1">
      <alignment horizontal="center" vertical="center"/>
    </xf>
    <xf numFmtId="49" fontId="2" fillId="0" borderId="25" xfId="6" applyNumberFormat="1" applyFont="1" applyBorder="1" applyAlignment="1">
      <alignment horizontal="center" vertical="center"/>
    </xf>
    <xf numFmtId="49" fontId="33" fillId="0" borderId="25" xfId="6" applyNumberFormat="1" applyFont="1" applyBorder="1" applyAlignment="1">
      <alignment vertical="center"/>
    </xf>
    <xf numFmtId="0" fontId="2" fillId="4" borderId="100" xfId="6" applyFont="1" applyFill="1" applyBorder="1" applyAlignment="1">
      <alignment horizontal="center" vertical="center"/>
    </xf>
    <xf numFmtId="0" fontId="2" fillId="0" borderId="27" xfId="6" applyFont="1" applyBorder="1" applyAlignment="1">
      <alignment horizontal="center" vertical="center"/>
    </xf>
    <xf numFmtId="0" fontId="33" fillId="0" borderId="101" xfId="6" applyFont="1" applyBorder="1" applyAlignment="1">
      <alignment horizontal="left" vertical="center" indent="1"/>
    </xf>
    <xf numFmtId="0" fontId="33" fillId="0" borderId="30" xfId="6" applyFont="1" applyBorder="1" applyAlignment="1">
      <alignment horizontal="left" vertical="center" indent="1"/>
    </xf>
    <xf numFmtId="0" fontId="2" fillId="0" borderId="30" xfId="6" applyFont="1" applyBorder="1" applyAlignment="1">
      <alignment horizontal="left" vertical="center" indent="1"/>
    </xf>
    <xf numFmtId="0" fontId="2" fillId="0" borderId="114" xfId="6" applyFont="1" applyBorder="1" applyAlignment="1">
      <alignment horizontal="left" vertical="center" indent="1"/>
    </xf>
    <xf numFmtId="0" fontId="33" fillId="0" borderId="102" xfId="6" applyFont="1" applyBorder="1" applyAlignment="1">
      <alignment horizontal="left" vertical="center" indent="1" shrinkToFit="1"/>
    </xf>
    <xf numFmtId="0" fontId="33" fillId="0" borderId="104" xfId="6" applyFont="1" applyBorder="1" applyAlignment="1">
      <alignment horizontal="left" vertical="center" indent="1" shrinkToFit="1"/>
    </xf>
    <xf numFmtId="0" fontId="33" fillId="0" borderId="112" xfId="6" applyFont="1" applyBorder="1" applyAlignment="1">
      <alignment horizontal="left" vertical="center" indent="1" shrinkToFit="1"/>
    </xf>
    <xf numFmtId="0" fontId="2" fillId="0" borderId="112" xfId="6" applyFont="1" applyBorder="1" applyAlignment="1">
      <alignment horizontal="left" vertical="center" indent="1" shrinkToFit="1"/>
    </xf>
    <xf numFmtId="0" fontId="2" fillId="0" borderId="115" xfId="6" applyFont="1" applyBorder="1" applyAlignment="1">
      <alignment horizontal="left" vertical="center" indent="1" shrinkToFit="1"/>
    </xf>
    <xf numFmtId="0" fontId="2" fillId="4" borderId="37" xfId="6" applyFont="1" applyFill="1" applyBorder="1" applyAlignment="1">
      <alignment horizontal="center" vertical="center" shrinkToFit="1"/>
    </xf>
    <xf numFmtId="0" fontId="2" fillId="0" borderId="23" xfId="6" applyBorder="1" applyAlignment="1">
      <alignment vertical="center" shrinkToFit="1"/>
    </xf>
    <xf numFmtId="0" fontId="2" fillId="0" borderId="36" xfId="6" applyBorder="1" applyAlignment="1">
      <alignment vertical="center" shrinkToFit="1"/>
    </xf>
    <xf numFmtId="49" fontId="27" fillId="5" borderId="37" xfId="6" applyNumberFormat="1" applyFont="1" applyFill="1" applyBorder="1" applyAlignment="1">
      <alignment horizontal="center" vertical="center"/>
    </xf>
    <xf numFmtId="0" fontId="2" fillId="5" borderId="23" xfId="6" applyFont="1" applyFill="1" applyBorder="1" applyAlignment="1">
      <alignment horizontal="center" vertical="center"/>
    </xf>
    <xf numFmtId="0" fontId="2" fillId="5" borderId="36" xfId="6" applyFont="1" applyFill="1" applyBorder="1" applyAlignment="1">
      <alignment horizontal="center" vertical="center"/>
    </xf>
    <xf numFmtId="0" fontId="2" fillId="4" borderId="45" xfId="6" applyFont="1" applyFill="1" applyBorder="1" applyAlignment="1">
      <alignment horizontal="distributed" vertical="center" indent="1"/>
    </xf>
    <xf numFmtId="0" fontId="2" fillId="4" borderId="0" xfId="6" applyFont="1" applyFill="1" applyBorder="1" applyAlignment="1">
      <alignment horizontal="distributed" vertical="center" indent="1"/>
    </xf>
    <xf numFmtId="0" fontId="2" fillId="4" borderId="46" xfId="6" applyFont="1" applyFill="1" applyBorder="1" applyAlignment="1">
      <alignment horizontal="distributed" vertical="center" indent="1"/>
    </xf>
    <xf numFmtId="0" fontId="2" fillId="4" borderId="38" xfId="6" applyFont="1" applyFill="1" applyBorder="1" applyAlignment="1">
      <alignment horizontal="distributed" vertical="center" indent="1"/>
    </xf>
    <xf numFmtId="0" fontId="2" fillId="4" borderId="25" xfId="6" applyFont="1" applyFill="1" applyBorder="1" applyAlignment="1">
      <alignment horizontal="distributed" vertical="center" indent="1"/>
    </xf>
    <xf numFmtId="0" fontId="2" fillId="4" borderId="35" xfId="6" applyFont="1" applyFill="1" applyBorder="1" applyAlignment="1">
      <alignment horizontal="distributed" vertical="center" indent="1"/>
    </xf>
    <xf numFmtId="0" fontId="33" fillId="0" borderId="101" xfId="6" applyFont="1" applyBorder="1" applyAlignment="1">
      <alignment horizontal="left" vertical="center" indent="1" shrinkToFit="1"/>
    </xf>
    <xf numFmtId="0" fontId="2" fillId="0" borderId="30" xfId="6" applyFont="1" applyBorder="1" applyAlignment="1">
      <alignment horizontal="left" vertical="center" indent="1" shrinkToFit="1"/>
    </xf>
    <xf numFmtId="0" fontId="2" fillId="0" borderId="114" xfId="6" applyBorder="1" applyAlignment="1">
      <alignment horizontal="left" vertical="center" indent="1" shrinkToFit="1"/>
    </xf>
    <xf numFmtId="0" fontId="2" fillId="4" borderId="38" xfId="6" applyFont="1" applyFill="1" applyBorder="1" applyAlignment="1">
      <alignment horizontal="center" vertical="center" wrapText="1"/>
    </xf>
    <xf numFmtId="0" fontId="2" fillId="4" borderId="25" xfId="6" applyFont="1" applyFill="1" applyBorder="1" applyAlignment="1">
      <alignment horizontal="center" vertical="center" wrapText="1"/>
    </xf>
    <xf numFmtId="0" fontId="2" fillId="4" borderId="25" xfId="6" applyFont="1" applyFill="1" applyBorder="1" applyAlignment="1">
      <alignment horizontal="center" vertical="center"/>
    </xf>
    <xf numFmtId="0" fontId="33" fillId="0" borderId="103" xfId="6" applyFont="1" applyBorder="1" applyAlignment="1">
      <alignment horizontal="left" vertical="center" indent="1" shrinkToFit="1"/>
    </xf>
    <xf numFmtId="0" fontId="2" fillId="0" borderId="12" xfId="6" applyFont="1" applyBorder="1" applyAlignment="1">
      <alignment horizontal="left" vertical="center" indent="1" shrinkToFit="1"/>
    </xf>
    <xf numFmtId="0" fontId="2" fillId="0" borderId="111" xfId="6" applyBorder="1" applyAlignment="1">
      <alignment horizontal="left" vertical="center" indent="1" shrinkToFit="1"/>
    </xf>
    <xf numFmtId="0" fontId="2" fillId="0" borderId="23" xfId="6" applyBorder="1" applyAlignment="1">
      <alignment horizontal="center" vertical="center" shrinkToFit="1"/>
    </xf>
    <xf numFmtId="0" fontId="2" fillId="0" borderId="36" xfId="6" applyBorder="1" applyAlignment="1">
      <alignment horizontal="center" vertical="center" shrinkToFit="1"/>
    </xf>
    <xf numFmtId="0" fontId="29" fillId="4" borderId="88" xfId="6" applyFont="1" applyFill="1" applyBorder="1" applyAlignment="1">
      <alignment vertical="center" textRotation="255"/>
    </xf>
    <xf numFmtId="0" fontId="2" fillId="4" borderId="89" xfId="6" applyFont="1" applyFill="1" applyBorder="1" applyAlignment="1">
      <alignment vertical="center" textRotation="255"/>
    </xf>
    <xf numFmtId="0" fontId="2" fillId="4" borderId="90" xfId="6" applyFont="1" applyFill="1" applyBorder="1" applyAlignment="1">
      <alignment vertical="center" textRotation="255"/>
    </xf>
    <xf numFmtId="0" fontId="2" fillId="4" borderId="91" xfId="6" applyFont="1" applyFill="1" applyBorder="1" applyAlignment="1">
      <alignment vertical="center" textRotation="255"/>
    </xf>
    <xf numFmtId="0" fontId="33" fillId="5" borderId="45" xfId="6" applyFont="1" applyFill="1" applyBorder="1" applyAlignment="1">
      <alignment horizontal="center" vertical="center"/>
    </xf>
    <xf numFmtId="0" fontId="33" fillId="5" borderId="38" xfId="6" applyFont="1" applyFill="1" applyBorder="1" applyAlignment="1">
      <alignment horizontal="center" vertical="center"/>
    </xf>
    <xf numFmtId="0" fontId="33" fillId="5" borderId="96" xfId="6" applyFont="1" applyFill="1" applyBorder="1" applyAlignment="1">
      <alignment horizontal="center" vertical="center"/>
    </xf>
    <xf numFmtId="0" fontId="33" fillId="5" borderId="97" xfId="6" applyFont="1" applyFill="1" applyBorder="1" applyAlignment="1">
      <alignment horizontal="center" vertical="center"/>
    </xf>
    <xf numFmtId="0" fontId="33" fillId="5" borderId="105" xfId="6" applyFont="1" applyFill="1" applyBorder="1" applyAlignment="1">
      <alignment horizontal="center" vertical="center"/>
    </xf>
    <xf numFmtId="0" fontId="33" fillId="5" borderId="106" xfId="6" applyFont="1" applyFill="1" applyBorder="1" applyAlignment="1">
      <alignment horizontal="center" vertical="center"/>
    </xf>
    <xf numFmtId="0" fontId="33" fillId="5" borderId="92" xfId="6" applyFont="1" applyFill="1" applyBorder="1" applyAlignment="1">
      <alignment horizontal="center" vertical="center" shrinkToFit="1"/>
    </xf>
    <xf numFmtId="0" fontId="2" fillId="5" borderId="24" xfId="6" applyFont="1" applyFill="1" applyBorder="1" applyAlignment="1">
      <alignment horizontal="center" vertical="center" shrinkToFit="1"/>
    </xf>
    <xf numFmtId="0" fontId="2" fillId="5" borderId="76" xfId="6" applyFont="1" applyFill="1" applyBorder="1" applyAlignment="1">
      <alignment horizontal="center" vertical="center" shrinkToFit="1"/>
    </xf>
    <xf numFmtId="0" fontId="2" fillId="5" borderId="38" xfId="6" applyFont="1" applyFill="1" applyBorder="1" applyAlignment="1">
      <alignment horizontal="center" vertical="center" shrinkToFit="1"/>
    </xf>
    <xf numFmtId="0" fontId="2" fillId="5" borderId="25" xfId="6" applyFont="1" applyFill="1" applyBorder="1" applyAlignment="1">
      <alignment horizontal="center" vertical="center" shrinkToFit="1"/>
    </xf>
    <xf numFmtId="0" fontId="2" fillId="5" borderId="35" xfId="6" applyFont="1" applyFill="1" applyBorder="1" applyAlignment="1">
      <alignment horizontal="center" vertical="center" shrinkToFit="1"/>
    </xf>
    <xf numFmtId="0" fontId="2" fillId="5" borderId="24" xfId="6" applyFont="1" applyFill="1" applyBorder="1" applyAlignment="1">
      <alignment vertical="center" shrinkToFit="1"/>
    </xf>
    <xf numFmtId="0" fontId="2" fillId="5" borderId="76" xfId="6" applyFont="1" applyFill="1" applyBorder="1" applyAlignment="1">
      <alignment vertical="center" shrinkToFit="1"/>
    </xf>
    <xf numFmtId="0" fontId="2" fillId="5" borderId="38" xfId="6" applyFont="1" applyFill="1" applyBorder="1" applyAlignment="1">
      <alignment vertical="center" shrinkToFit="1"/>
    </xf>
    <xf numFmtId="0" fontId="2" fillId="5" borderId="25" xfId="6" applyFont="1" applyFill="1" applyBorder="1" applyAlignment="1">
      <alignment vertical="center" shrinkToFit="1"/>
    </xf>
    <xf numFmtId="0" fontId="2" fillId="5" borderId="35" xfId="6" applyFont="1" applyFill="1" applyBorder="1" applyAlignment="1">
      <alignment vertical="center" shrinkToFit="1"/>
    </xf>
    <xf numFmtId="0" fontId="30" fillId="4" borderId="92" xfId="0" applyFont="1" applyFill="1" applyBorder="1" applyAlignment="1">
      <alignment horizontal="center" vertical="center"/>
    </xf>
    <xf numFmtId="0" fontId="30" fillId="4" borderId="24" xfId="0" applyFont="1" applyFill="1" applyBorder="1" applyAlignment="1">
      <alignment horizontal="center" vertical="center"/>
    </xf>
    <xf numFmtId="0" fontId="30" fillId="4" borderId="76" xfId="0" applyFont="1" applyFill="1" applyBorder="1" applyAlignment="1">
      <alignment horizontal="center" vertical="center"/>
    </xf>
    <xf numFmtId="0" fontId="30" fillId="4" borderId="38" xfId="0" applyFont="1" applyFill="1" applyBorder="1" applyAlignment="1">
      <alignment horizontal="center" vertical="center"/>
    </xf>
    <xf numFmtId="0" fontId="30" fillId="4" borderId="25" xfId="0" applyFont="1" applyFill="1" applyBorder="1" applyAlignment="1">
      <alignment horizontal="center" vertical="center"/>
    </xf>
    <xf numFmtId="0" fontId="30" fillId="4" borderId="35" xfId="0" applyFont="1" applyFill="1" applyBorder="1" applyAlignment="1">
      <alignment horizontal="center" vertical="center"/>
    </xf>
    <xf numFmtId="0" fontId="2" fillId="4" borderId="37" xfId="6" applyFont="1" applyFill="1" applyBorder="1" applyAlignment="1">
      <alignment horizontal="center" vertical="center"/>
    </xf>
    <xf numFmtId="0" fontId="2" fillId="4" borderId="23" xfId="6" applyFont="1" applyFill="1" applyBorder="1" applyAlignment="1">
      <alignment horizontal="center" vertical="center"/>
    </xf>
    <xf numFmtId="0" fontId="2" fillId="4" borderId="36" xfId="6" applyFont="1" applyFill="1" applyBorder="1" applyAlignment="1">
      <alignment horizontal="center" vertical="center"/>
    </xf>
    <xf numFmtId="0" fontId="2" fillId="0" borderId="36" xfId="6" applyBorder="1" applyAlignment="1">
      <alignment horizontal="center" vertical="center"/>
    </xf>
    <xf numFmtId="0" fontId="36" fillId="0" borderId="0" xfId="0" applyFont="1" applyFill="1" applyBorder="1" applyAlignment="1">
      <alignment horizontal="center" vertical="center"/>
    </xf>
    <xf numFmtId="0" fontId="39" fillId="0" borderId="0" xfId="0" applyFont="1" applyBorder="1" applyAlignment="1">
      <alignment horizontal="center" vertical="center"/>
    </xf>
    <xf numFmtId="0" fontId="16"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cellXfs>
  <cellStyles count="8">
    <cellStyle name="パーセント 2" xfId="1"/>
    <cellStyle name="桁区切り" xfId="7" builtinId="6"/>
    <cellStyle name="桁区切り 2" xfId="2"/>
    <cellStyle name="桁区切り 3" xfId="3"/>
    <cellStyle name="標準" xfId="0" builtinId="0"/>
    <cellStyle name="標準 2" xfId="4"/>
    <cellStyle name="標準 3" xfId="5"/>
    <cellStyle name="標準_02-2 債権者登録票" xfId="6"/>
  </cellStyles>
  <dxfs count="140">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ont>
        <color theme="0"/>
      </font>
    </dxf>
    <dxf>
      <fill>
        <patternFill patternType="darkGray">
          <fgColor rgb="FFFFFF00"/>
        </patternFill>
      </fill>
    </dxf>
    <dxf>
      <fill>
        <patternFill patternType="darkGray">
          <fgColor rgb="FFFFFF00"/>
        </patternFill>
      </fill>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39</xdr:row>
          <xdr:rowOff>0</xdr:rowOff>
        </xdr:from>
        <xdr:to>
          <xdr:col>37</xdr:col>
          <xdr:colOff>66675</xdr:colOff>
          <xdr:row>70</xdr:row>
          <xdr:rowOff>123825</xdr:rowOff>
        </xdr:to>
        <xdr:sp macro="" textlink="">
          <xdr:nvSpPr>
            <xdr:cNvPr id="47109" name="オブジェクト 5" descr="rId1" hidden="1">
              <a:extLst>
                <a:ext uri="{63B3BB69-23CF-44E3-9099-C40C66FF867C}">
                  <a14:compatExt spid="_x0000_s47109"/>
                </a:ext>
                <a:ext uri="{FF2B5EF4-FFF2-40B4-BE49-F238E27FC236}">
                  <a16:creationId xmlns:a16="http://schemas.microsoft.com/office/drawing/2014/main" id="{00000000-0008-0000-0D00-000005B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4.bin"/><Relationship Id="rId6" Type="http://schemas.openxmlformats.org/officeDocument/2006/relationships/comments" Target="../comments12.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
  <sheetViews>
    <sheetView topLeftCell="A11" workbookViewId="0">
      <selection activeCell="C13" sqref="C13"/>
    </sheetView>
  </sheetViews>
  <sheetFormatPr defaultRowHeight="13.5" x14ac:dyDescent="0.15"/>
  <cols>
    <col min="1" max="1" width="2" customWidth="1"/>
    <col min="2" max="2" width="7.75" customWidth="1"/>
    <col min="3" max="3" width="86.125" customWidth="1"/>
  </cols>
  <sheetData>
    <row r="1" spans="1:3" x14ac:dyDescent="0.15">
      <c r="A1" s="1"/>
      <c r="B1" s="1"/>
      <c r="C1" s="7"/>
    </row>
    <row r="2" spans="1:3" ht="18.75" x14ac:dyDescent="0.15">
      <c r="A2" s="1"/>
      <c r="B2" s="2" t="s">
        <v>5</v>
      </c>
      <c r="C2" s="8"/>
    </row>
    <row r="3" spans="1:3" ht="17.25" x14ac:dyDescent="0.15">
      <c r="A3" s="1"/>
      <c r="B3" s="3"/>
      <c r="C3" s="8"/>
    </row>
    <row r="4" spans="1:3" ht="14.25" x14ac:dyDescent="0.15">
      <c r="A4" s="1"/>
      <c r="B4" s="4" t="s">
        <v>179</v>
      </c>
      <c r="C4" s="8"/>
    </row>
    <row r="5" spans="1:3" ht="14.25" x14ac:dyDescent="0.15">
      <c r="A5" s="1"/>
      <c r="B5" s="1"/>
      <c r="C5" s="8"/>
    </row>
    <row r="6" spans="1:3" ht="14.25" x14ac:dyDescent="0.15">
      <c r="A6" s="1"/>
      <c r="B6" s="5" t="s">
        <v>47</v>
      </c>
      <c r="C6" s="9" t="s">
        <v>54</v>
      </c>
    </row>
    <row r="7" spans="1:3" ht="70.5" customHeight="1" x14ac:dyDescent="0.15">
      <c r="A7" s="1"/>
      <c r="B7" s="6">
        <v>1</v>
      </c>
      <c r="C7" s="10" t="s">
        <v>42</v>
      </c>
    </row>
    <row r="8" spans="1:3" ht="70.5" customHeight="1" x14ac:dyDescent="0.15">
      <c r="A8" s="1"/>
      <c r="B8" s="6">
        <v>2</v>
      </c>
      <c r="C8" s="10" t="s">
        <v>124</v>
      </c>
    </row>
    <row r="9" spans="1:3" ht="70.5" customHeight="1" x14ac:dyDescent="0.15">
      <c r="A9" s="1"/>
      <c r="B9" s="6">
        <v>3</v>
      </c>
      <c r="C9" s="10" t="s">
        <v>44</v>
      </c>
    </row>
    <row r="10" spans="1:3" ht="70.5" customHeight="1" x14ac:dyDescent="0.15">
      <c r="A10" s="1"/>
      <c r="B10" s="6">
        <v>4</v>
      </c>
      <c r="C10" s="10" t="s">
        <v>85</v>
      </c>
    </row>
    <row r="11" spans="1:3" ht="70.5" customHeight="1" x14ac:dyDescent="0.15">
      <c r="A11" s="1"/>
      <c r="B11" s="6">
        <v>5</v>
      </c>
      <c r="C11" s="10" t="s">
        <v>180</v>
      </c>
    </row>
    <row r="12" spans="1:3" ht="70.5" customHeight="1" x14ac:dyDescent="0.15">
      <c r="A12" s="1"/>
      <c r="B12" s="6">
        <v>6</v>
      </c>
      <c r="C12" s="11" t="s">
        <v>59</v>
      </c>
    </row>
    <row r="13" spans="1:3" ht="170.25" customHeight="1" x14ac:dyDescent="0.15">
      <c r="A13" s="1"/>
      <c r="B13" s="6">
        <v>7</v>
      </c>
      <c r="C13" s="188" t="s">
        <v>181</v>
      </c>
    </row>
  </sheetData>
  <phoneticPr fontId="3" type="Hiragana"/>
  <pageMargins left="0.7" right="0.7" top="0.75" bottom="0.75" header="0.3" footer="0.3"/>
  <pageSetup paperSize="9" scale="92"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29"/>
  <sheetViews>
    <sheetView zoomScaleSheetLayoutView="100" workbookViewId="0">
      <selection activeCell="N3" sqref="N3:R3"/>
    </sheetView>
  </sheetViews>
  <sheetFormatPr defaultRowHeight="13.5" x14ac:dyDescent="0.15"/>
  <cols>
    <col min="1" max="47" width="2.125" customWidth="1"/>
    <col min="52" max="52" width="48.625" bestFit="1" customWidth="1"/>
  </cols>
  <sheetData>
    <row r="1" spans="1:48" x14ac:dyDescent="0.15">
      <c r="A1" s="86" t="s">
        <v>71</v>
      </c>
      <c r="B1" s="86"/>
      <c r="C1" s="86"/>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row>
    <row r="2" spans="1:48" x14ac:dyDescent="0.15">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row>
    <row r="3" spans="1:48" ht="42" customHeight="1" x14ac:dyDescent="0.15">
      <c r="A3" s="336" t="s">
        <v>0</v>
      </c>
      <c r="B3" s="337"/>
      <c r="C3" s="338"/>
      <c r="D3" s="90" t="s">
        <v>147</v>
      </c>
      <c r="E3" s="93"/>
      <c r="F3" s="93"/>
      <c r="G3" s="96"/>
      <c r="H3" s="96"/>
      <c r="I3" s="96"/>
      <c r="J3" s="96"/>
      <c r="K3" s="96"/>
      <c r="L3" s="96"/>
      <c r="M3" s="105"/>
      <c r="N3" s="281"/>
      <c r="O3" s="282"/>
      <c r="P3" s="282"/>
      <c r="Q3" s="282"/>
      <c r="R3" s="283"/>
      <c r="S3" s="111"/>
      <c r="T3" s="111"/>
      <c r="U3" s="111"/>
      <c r="V3" s="111"/>
      <c r="W3" s="111"/>
      <c r="X3" s="111"/>
      <c r="Y3" s="111"/>
      <c r="Z3" s="111"/>
      <c r="AA3" s="111"/>
      <c r="AB3" s="111"/>
      <c r="AC3" s="111"/>
      <c r="AD3" s="111"/>
      <c r="AE3" s="111"/>
      <c r="AF3" s="111"/>
      <c r="AG3" s="111"/>
      <c r="AH3" s="111"/>
      <c r="AI3" s="111"/>
      <c r="AJ3" s="114"/>
      <c r="AK3" s="114"/>
      <c r="AL3" s="114"/>
      <c r="AM3" s="114"/>
      <c r="AN3" s="114"/>
      <c r="AO3" s="114"/>
      <c r="AP3" s="114"/>
      <c r="AQ3" s="114"/>
      <c r="AR3" s="114"/>
      <c r="AS3" s="114"/>
      <c r="AT3" s="114"/>
      <c r="AU3" s="119"/>
    </row>
    <row r="4" spans="1:48" ht="42" customHeight="1" x14ac:dyDescent="0.15">
      <c r="A4" s="339"/>
      <c r="B4" s="340"/>
      <c r="C4" s="341"/>
      <c r="D4" s="91" t="s">
        <v>35</v>
      </c>
      <c r="E4" s="94"/>
      <c r="F4" s="94"/>
      <c r="G4" s="97"/>
      <c r="H4" s="97"/>
      <c r="I4" s="97"/>
      <c r="J4" s="97"/>
      <c r="K4" s="97"/>
      <c r="L4" s="97"/>
      <c r="M4" s="106"/>
      <c r="N4" s="284"/>
      <c r="O4" s="221"/>
      <c r="P4" s="221"/>
      <c r="Q4" s="221"/>
      <c r="R4" s="221"/>
      <c r="S4" s="221"/>
      <c r="T4" s="221"/>
      <c r="U4" s="221"/>
      <c r="V4" s="221"/>
      <c r="W4" s="221"/>
      <c r="X4" s="221"/>
      <c r="Y4" s="221"/>
      <c r="Z4" s="221"/>
      <c r="AA4" s="221"/>
      <c r="AB4" s="221"/>
      <c r="AC4" s="221"/>
      <c r="AD4" s="221"/>
      <c r="AE4" s="221"/>
      <c r="AF4" s="285" t="s">
        <v>60</v>
      </c>
      <c r="AG4" s="204"/>
      <c r="AH4" s="204"/>
      <c r="AI4" s="204"/>
      <c r="AJ4" s="204"/>
      <c r="AK4" s="286"/>
      <c r="AL4" s="286"/>
      <c r="AM4" s="286"/>
      <c r="AN4" s="286"/>
      <c r="AO4" s="286"/>
      <c r="AP4" s="286"/>
      <c r="AQ4" s="286"/>
      <c r="AR4" s="286"/>
      <c r="AS4" s="286"/>
      <c r="AT4" s="286"/>
      <c r="AU4" s="287"/>
    </row>
    <row r="5" spans="1:48" ht="42" customHeight="1" x14ac:dyDescent="0.15">
      <c r="A5" s="339"/>
      <c r="B5" s="340"/>
      <c r="C5" s="341"/>
      <c r="D5" s="92" t="s">
        <v>4</v>
      </c>
      <c r="E5" s="95"/>
      <c r="F5" s="95"/>
      <c r="G5" s="98"/>
      <c r="H5" s="98"/>
      <c r="I5" s="98"/>
      <c r="J5" s="98"/>
      <c r="K5" s="98"/>
      <c r="L5" s="98"/>
      <c r="M5" s="107"/>
      <c r="N5" s="294"/>
      <c r="O5" s="294"/>
      <c r="P5" s="294"/>
      <c r="Q5" s="294"/>
      <c r="R5" s="294"/>
      <c r="S5" s="294"/>
      <c r="T5" s="294"/>
      <c r="U5" s="294"/>
      <c r="V5" s="294"/>
      <c r="W5" s="294"/>
      <c r="X5" s="294"/>
      <c r="Y5" s="294"/>
      <c r="Z5" s="294"/>
      <c r="AA5" s="294"/>
      <c r="AB5" s="294"/>
      <c r="AC5" s="294"/>
      <c r="AD5" s="294"/>
      <c r="AE5" s="295"/>
      <c r="AF5" s="296" t="s">
        <v>100</v>
      </c>
      <c r="AG5" s="289"/>
      <c r="AH5" s="290"/>
      <c r="AI5" s="290"/>
      <c r="AJ5" s="115" t="s">
        <v>52</v>
      </c>
      <c r="AK5" s="296" t="s">
        <v>75</v>
      </c>
      <c r="AL5" s="289"/>
      <c r="AM5" s="290"/>
      <c r="AN5" s="290"/>
      <c r="AO5" s="118" t="s">
        <v>52</v>
      </c>
      <c r="AP5" s="288" t="s">
        <v>45</v>
      </c>
      <c r="AQ5" s="289"/>
      <c r="AR5" s="290"/>
      <c r="AS5" s="290"/>
      <c r="AT5" s="115" t="s">
        <v>52</v>
      </c>
      <c r="AU5" s="120"/>
      <c r="AV5" s="121"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15">
      <c r="A6" s="339"/>
      <c r="B6" s="340"/>
      <c r="C6" s="341"/>
      <c r="D6" s="345" t="s">
        <v>46</v>
      </c>
      <c r="E6" s="346"/>
      <c r="F6" s="346"/>
      <c r="G6" s="346"/>
      <c r="H6" s="346"/>
      <c r="I6" s="346"/>
      <c r="J6" s="346"/>
      <c r="K6" s="346"/>
      <c r="L6" s="346"/>
      <c r="M6" s="347"/>
      <c r="N6" s="109" t="s">
        <v>8</v>
      </c>
      <c r="O6" s="109"/>
      <c r="P6" s="109"/>
      <c r="Q6" s="109"/>
      <c r="R6" s="109"/>
      <c r="S6" s="291"/>
      <c r="T6" s="291"/>
      <c r="U6" s="109" t="s">
        <v>6</v>
      </c>
      <c r="V6" s="291"/>
      <c r="W6" s="291"/>
      <c r="X6" s="291"/>
      <c r="Y6" s="112"/>
      <c r="Z6" s="109" t="s">
        <v>18</v>
      </c>
      <c r="AA6" s="109"/>
      <c r="AB6" s="109"/>
      <c r="AC6" s="109"/>
      <c r="AD6" s="109"/>
      <c r="AE6" s="109"/>
      <c r="AF6" s="292"/>
      <c r="AG6" s="292"/>
      <c r="AH6" s="292"/>
      <c r="AI6" s="292"/>
      <c r="AJ6" s="292"/>
      <c r="AK6" s="292"/>
      <c r="AL6" s="292"/>
      <c r="AM6" s="292"/>
      <c r="AN6" s="292"/>
      <c r="AO6" s="292"/>
      <c r="AP6" s="292"/>
      <c r="AQ6" s="292"/>
      <c r="AR6" s="292"/>
      <c r="AS6" s="292"/>
      <c r="AT6" s="292"/>
      <c r="AU6" s="293"/>
    </row>
    <row r="7" spans="1:48" ht="42" customHeight="1" x14ac:dyDescent="0.15">
      <c r="A7" s="342"/>
      <c r="B7" s="343"/>
      <c r="C7" s="344"/>
      <c r="D7" s="348"/>
      <c r="E7" s="349"/>
      <c r="F7" s="349"/>
      <c r="G7" s="349"/>
      <c r="H7" s="349"/>
      <c r="I7" s="349"/>
      <c r="J7" s="349"/>
      <c r="K7" s="349"/>
      <c r="L7" s="349"/>
      <c r="M7" s="350"/>
      <c r="N7" s="297"/>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9"/>
    </row>
    <row r="8" spans="1:48" x14ac:dyDescent="0.15">
      <c r="A8" s="88"/>
      <c r="B8" s="88"/>
      <c r="C8" s="88"/>
      <c r="D8" s="88"/>
      <c r="E8" s="88"/>
      <c r="F8" s="88"/>
      <c r="G8" s="88"/>
      <c r="H8" s="88"/>
      <c r="I8" s="88"/>
      <c r="J8" s="88"/>
      <c r="K8" s="101"/>
      <c r="L8" s="103"/>
      <c r="M8" s="98"/>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row>
    <row r="9" spans="1:48" ht="29.25" customHeight="1" x14ac:dyDescent="0.15">
      <c r="A9" s="300" t="s">
        <v>31</v>
      </c>
      <c r="B9" s="301"/>
      <c r="C9" s="301"/>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302"/>
      <c r="AP9" s="302"/>
      <c r="AQ9" s="302"/>
      <c r="AR9" s="302"/>
      <c r="AS9" s="302"/>
      <c r="AT9" s="302"/>
      <c r="AU9" s="303"/>
    </row>
    <row r="10" spans="1:48" ht="29.25" customHeight="1" x14ac:dyDescent="0.15">
      <c r="A10" s="304"/>
      <c r="B10" s="305"/>
      <c r="C10" s="306"/>
      <c r="D10" s="307" t="s">
        <v>175</v>
      </c>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8"/>
    </row>
    <row r="11" spans="1:48" ht="29.25" customHeight="1" x14ac:dyDescent="0.15">
      <c r="A11" s="304"/>
      <c r="B11" s="305"/>
      <c r="C11" s="306"/>
      <c r="D11" s="309" t="s">
        <v>55</v>
      </c>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10"/>
    </row>
    <row r="12" spans="1:48" ht="29.25" customHeight="1" x14ac:dyDescent="0.15">
      <c r="A12" s="304"/>
      <c r="B12" s="305"/>
      <c r="C12" s="306"/>
      <c r="D12" s="309" t="s">
        <v>53</v>
      </c>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10"/>
    </row>
    <row r="13" spans="1:48" ht="29.25" customHeight="1" x14ac:dyDescent="0.15">
      <c r="A13" s="304"/>
      <c r="B13" s="305"/>
      <c r="C13" s="306"/>
      <c r="D13" s="309" t="s">
        <v>32</v>
      </c>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10"/>
    </row>
    <row r="14" spans="1:48" ht="29.25" customHeight="1" x14ac:dyDescent="0.15">
      <c r="A14" s="304"/>
      <c r="B14" s="305"/>
      <c r="C14" s="306"/>
      <c r="D14" s="309" t="s">
        <v>90</v>
      </c>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10"/>
    </row>
    <row r="15" spans="1:48" ht="29.25" customHeight="1" x14ac:dyDescent="0.15">
      <c r="A15" s="304"/>
      <c r="B15" s="305"/>
      <c r="C15" s="306"/>
      <c r="D15" s="311" t="s">
        <v>128</v>
      </c>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1"/>
      <c r="AL15" s="311"/>
      <c r="AM15" s="311"/>
      <c r="AN15" s="311"/>
      <c r="AO15" s="311"/>
      <c r="AP15" s="312"/>
      <c r="AQ15" s="312"/>
      <c r="AR15" s="312"/>
      <c r="AS15" s="312"/>
      <c r="AT15" s="312"/>
      <c r="AU15" s="313"/>
    </row>
    <row r="16" spans="1:48" ht="22.5" customHeight="1" x14ac:dyDescent="0.15">
      <c r="A16" s="89"/>
      <c r="B16" s="89"/>
      <c r="C16" s="89"/>
      <c r="D16" s="89"/>
      <c r="E16" s="89"/>
      <c r="F16" s="89"/>
      <c r="G16" s="89"/>
      <c r="H16" s="89"/>
      <c r="I16" s="89"/>
      <c r="J16" s="89"/>
      <c r="K16" s="102"/>
      <c r="L16" s="104"/>
      <c r="M16" s="108"/>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row>
    <row r="17" spans="1:48" x14ac:dyDescent="0.15">
      <c r="A17" s="88"/>
      <c r="B17" s="88"/>
      <c r="C17" s="88"/>
      <c r="D17" s="88"/>
      <c r="E17" s="88"/>
      <c r="F17" s="88"/>
      <c r="G17" s="88"/>
      <c r="H17" s="88"/>
      <c r="I17" s="88"/>
      <c r="J17" s="88"/>
      <c r="K17" s="101"/>
      <c r="L17" s="103"/>
      <c r="M17" s="98"/>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row>
    <row r="18" spans="1:48" ht="41.25" customHeight="1" x14ac:dyDescent="0.15">
      <c r="A18" s="314" t="s">
        <v>12</v>
      </c>
      <c r="B18" s="315"/>
      <c r="C18" s="315"/>
      <c r="D18" s="315"/>
      <c r="E18" s="315"/>
      <c r="F18" s="315"/>
      <c r="G18" s="315"/>
      <c r="H18" s="315"/>
      <c r="I18" s="315"/>
      <c r="J18" s="315"/>
      <c r="K18" s="316" t="s">
        <v>7</v>
      </c>
      <c r="L18" s="316"/>
      <c r="M18" s="316"/>
      <c r="N18" s="316"/>
      <c r="O18" s="316"/>
      <c r="P18" s="316"/>
      <c r="Q18" s="316"/>
      <c r="R18" s="316" t="s">
        <v>49</v>
      </c>
      <c r="S18" s="316"/>
      <c r="T18" s="316"/>
      <c r="U18" s="316"/>
      <c r="V18" s="316"/>
      <c r="W18" s="316"/>
      <c r="X18" s="316"/>
      <c r="Y18" s="317" t="s">
        <v>76</v>
      </c>
      <c r="Z18" s="317"/>
      <c r="AA18" s="317"/>
      <c r="AB18" s="317"/>
      <c r="AC18" s="317"/>
      <c r="AD18" s="317"/>
      <c r="AE18" s="317"/>
      <c r="AF18" s="318" t="s">
        <v>166</v>
      </c>
      <c r="AG18" s="319"/>
      <c r="AH18" s="319"/>
      <c r="AI18" s="319"/>
      <c r="AJ18" s="319"/>
      <c r="AK18" s="319"/>
      <c r="AL18" s="320"/>
      <c r="AM18" s="116"/>
      <c r="AN18" s="116"/>
      <c r="AO18" s="116"/>
      <c r="AP18" s="116"/>
      <c r="AQ18" s="116"/>
      <c r="AR18" s="110"/>
      <c r="AS18" s="110"/>
      <c r="AT18" s="110"/>
      <c r="AU18" s="110"/>
    </row>
    <row r="19" spans="1:48" ht="41.25" customHeight="1" x14ac:dyDescent="0.15">
      <c r="A19" s="328">
        <f>IF(AH5="",0,AH5)</f>
        <v>0</v>
      </c>
      <c r="B19" s="329"/>
      <c r="C19" s="329"/>
      <c r="D19" s="329"/>
      <c r="E19" s="329"/>
      <c r="F19" s="329"/>
      <c r="G19" s="329"/>
      <c r="H19" s="329"/>
      <c r="I19" s="330"/>
      <c r="J19" s="100" t="s">
        <v>73</v>
      </c>
      <c r="K19" s="323">
        <v>10000</v>
      </c>
      <c r="L19" s="323"/>
      <c r="M19" s="323"/>
      <c r="N19" s="323"/>
      <c r="O19" s="324"/>
      <c r="P19" s="325" t="s">
        <v>134</v>
      </c>
      <c r="Q19" s="333"/>
      <c r="R19" s="323">
        <f>IF(AH5="",0,A19*K19)</f>
        <v>0</v>
      </c>
      <c r="S19" s="323"/>
      <c r="T19" s="323"/>
      <c r="U19" s="323"/>
      <c r="V19" s="324"/>
      <c r="W19" s="325" t="s">
        <v>134</v>
      </c>
      <c r="X19" s="333"/>
      <c r="Y19" s="321"/>
      <c r="Z19" s="322"/>
      <c r="AA19" s="322"/>
      <c r="AB19" s="322"/>
      <c r="AC19" s="322"/>
      <c r="AD19" s="322"/>
      <c r="AE19" s="113" t="s">
        <v>77</v>
      </c>
      <c r="AF19" s="323">
        <f>R19/12*Y19</f>
        <v>0</v>
      </c>
      <c r="AG19" s="323"/>
      <c r="AH19" s="323"/>
      <c r="AI19" s="323"/>
      <c r="AJ19" s="324"/>
      <c r="AK19" s="325" t="s">
        <v>134</v>
      </c>
      <c r="AL19" s="326"/>
      <c r="AM19" s="110"/>
      <c r="AN19" s="95"/>
      <c r="AO19" s="95"/>
      <c r="AP19" s="327"/>
      <c r="AQ19" s="327"/>
      <c r="AR19" s="110"/>
      <c r="AS19" s="110"/>
      <c r="AT19" s="110"/>
      <c r="AU19" s="110"/>
      <c r="AV19" s="122"/>
    </row>
    <row r="20" spans="1:48" ht="22.5" customHeight="1" x14ac:dyDescent="0.15">
      <c r="A20" s="89"/>
      <c r="B20" s="89"/>
      <c r="C20" s="89"/>
      <c r="D20" s="89"/>
      <c r="E20" s="89"/>
      <c r="F20" s="89"/>
      <c r="G20" s="99"/>
      <c r="H20" s="89"/>
      <c r="I20" s="89"/>
      <c r="J20" s="89"/>
      <c r="K20" s="102"/>
      <c r="L20" s="104"/>
      <c r="M20" s="108"/>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row>
    <row r="21" spans="1:48" x14ac:dyDescent="0.15">
      <c r="A21" s="88"/>
      <c r="B21" s="88"/>
      <c r="C21" s="88"/>
      <c r="D21" s="88"/>
      <c r="E21" s="88"/>
      <c r="F21" s="88"/>
      <c r="G21" s="88"/>
      <c r="H21" s="88"/>
      <c r="I21" s="88"/>
      <c r="J21" s="88"/>
      <c r="K21" s="101"/>
      <c r="L21" s="103"/>
      <c r="M21" s="98"/>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row>
    <row r="22" spans="1:48" ht="41.25" customHeight="1" x14ac:dyDescent="0.15">
      <c r="A22" s="314" t="s">
        <v>12</v>
      </c>
      <c r="B22" s="315"/>
      <c r="C22" s="315"/>
      <c r="D22" s="315"/>
      <c r="E22" s="315"/>
      <c r="F22" s="315"/>
      <c r="G22" s="315"/>
      <c r="H22" s="315"/>
      <c r="I22" s="315"/>
      <c r="J22" s="315"/>
      <c r="K22" s="316" t="s">
        <v>7</v>
      </c>
      <c r="L22" s="316"/>
      <c r="M22" s="316"/>
      <c r="N22" s="316"/>
      <c r="O22" s="316"/>
      <c r="P22" s="316"/>
      <c r="Q22" s="316"/>
      <c r="R22" s="316" t="s">
        <v>49</v>
      </c>
      <c r="S22" s="316"/>
      <c r="T22" s="316"/>
      <c r="U22" s="316"/>
      <c r="V22" s="316"/>
      <c r="W22" s="316"/>
      <c r="X22" s="316"/>
      <c r="Y22" s="317" t="s">
        <v>76</v>
      </c>
      <c r="Z22" s="317"/>
      <c r="AA22" s="317"/>
      <c r="AB22" s="317"/>
      <c r="AC22" s="317"/>
      <c r="AD22" s="317"/>
      <c r="AE22" s="317"/>
      <c r="AF22" s="318" t="s">
        <v>168</v>
      </c>
      <c r="AG22" s="319"/>
      <c r="AH22" s="319"/>
      <c r="AI22" s="319"/>
      <c r="AJ22" s="319"/>
      <c r="AK22" s="319"/>
      <c r="AL22" s="320"/>
      <c r="AM22" s="116"/>
      <c r="AN22" s="116"/>
      <c r="AO22" s="116"/>
      <c r="AP22" s="116"/>
      <c r="AQ22" s="116"/>
      <c r="AR22" s="110"/>
      <c r="AS22" s="110"/>
      <c r="AT22" s="110"/>
      <c r="AU22" s="110"/>
    </row>
    <row r="23" spans="1:48" ht="41.25" customHeight="1" x14ac:dyDescent="0.15">
      <c r="A23" s="328">
        <f>IF(AM5="",0,AM5)</f>
        <v>0</v>
      </c>
      <c r="B23" s="329"/>
      <c r="C23" s="329"/>
      <c r="D23" s="329"/>
      <c r="E23" s="329"/>
      <c r="F23" s="329"/>
      <c r="G23" s="329"/>
      <c r="H23" s="329"/>
      <c r="I23" s="330"/>
      <c r="J23" s="100" t="s">
        <v>73</v>
      </c>
      <c r="K23" s="323">
        <v>6600</v>
      </c>
      <c r="L23" s="323"/>
      <c r="M23" s="323"/>
      <c r="N23" s="323"/>
      <c r="O23" s="324"/>
      <c r="P23" s="325" t="s">
        <v>134</v>
      </c>
      <c r="Q23" s="333"/>
      <c r="R23" s="323">
        <f>IF(AM5="",0,A23*K23)</f>
        <v>0</v>
      </c>
      <c r="S23" s="323"/>
      <c r="T23" s="323"/>
      <c r="U23" s="323"/>
      <c r="V23" s="324"/>
      <c r="W23" s="325" t="s">
        <v>134</v>
      </c>
      <c r="X23" s="333"/>
      <c r="Y23" s="321"/>
      <c r="Z23" s="322"/>
      <c r="AA23" s="322"/>
      <c r="AB23" s="322"/>
      <c r="AC23" s="322"/>
      <c r="AD23" s="322"/>
      <c r="AE23" s="113" t="s">
        <v>77</v>
      </c>
      <c r="AF23" s="323">
        <f>R23/12*Y23</f>
        <v>0</v>
      </c>
      <c r="AG23" s="323"/>
      <c r="AH23" s="323"/>
      <c r="AI23" s="323"/>
      <c r="AJ23" s="324"/>
      <c r="AK23" s="325" t="s">
        <v>134</v>
      </c>
      <c r="AL23" s="326"/>
      <c r="AM23" s="110"/>
      <c r="AN23" s="95"/>
      <c r="AO23" s="95"/>
      <c r="AP23" s="327"/>
      <c r="AQ23" s="327"/>
      <c r="AR23" s="110"/>
      <c r="AS23" s="110"/>
      <c r="AT23" s="110"/>
      <c r="AU23" s="110"/>
      <c r="AV23" s="122"/>
    </row>
    <row r="24" spans="1:48" ht="22.5" customHeight="1" x14ac:dyDescent="0.15">
      <c r="A24" s="89"/>
      <c r="B24" s="89"/>
      <c r="C24" s="89"/>
      <c r="D24" s="89"/>
      <c r="E24" s="89"/>
      <c r="F24" s="89"/>
      <c r="G24" s="99"/>
      <c r="H24" s="89"/>
      <c r="I24" s="89"/>
      <c r="J24" s="89"/>
      <c r="K24" s="102"/>
      <c r="L24" s="104"/>
      <c r="M24" s="108"/>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row>
    <row r="25" spans="1:48" ht="41.25" customHeight="1" x14ac:dyDescent="0.15">
      <c r="A25" s="314" t="s">
        <v>67</v>
      </c>
      <c r="B25" s="315"/>
      <c r="C25" s="315"/>
      <c r="D25" s="315"/>
      <c r="E25" s="315"/>
      <c r="F25" s="315"/>
      <c r="G25" s="315"/>
      <c r="H25" s="315"/>
      <c r="I25" s="315"/>
      <c r="J25" s="315"/>
      <c r="K25" s="316" t="s">
        <v>7</v>
      </c>
      <c r="L25" s="316"/>
      <c r="M25" s="316"/>
      <c r="N25" s="316"/>
      <c r="O25" s="316"/>
      <c r="P25" s="316"/>
      <c r="Q25" s="316"/>
      <c r="R25" s="316" t="s">
        <v>49</v>
      </c>
      <c r="S25" s="316"/>
      <c r="T25" s="316"/>
      <c r="U25" s="316"/>
      <c r="V25" s="316"/>
      <c r="W25" s="316"/>
      <c r="X25" s="316"/>
      <c r="Y25" s="317" t="s">
        <v>76</v>
      </c>
      <c r="Z25" s="317"/>
      <c r="AA25" s="317"/>
      <c r="AB25" s="317"/>
      <c r="AC25" s="317"/>
      <c r="AD25" s="317"/>
      <c r="AE25" s="317"/>
      <c r="AF25" s="318" t="s">
        <v>79</v>
      </c>
      <c r="AG25" s="319"/>
      <c r="AH25" s="319"/>
      <c r="AI25" s="319"/>
      <c r="AJ25" s="319"/>
      <c r="AK25" s="319"/>
      <c r="AL25" s="320"/>
      <c r="AM25" s="117"/>
      <c r="AN25" s="116"/>
      <c r="AO25" s="116"/>
      <c r="AP25" s="116"/>
      <c r="AQ25" s="116"/>
      <c r="AR25" s="110"/>
      <c r="AS25" s="110"/>
      <c r="AT25" s="110"/>
      <c r="AU25" s="110"/>
    </row>
    <row r="26" spans="1:48" ht="41.25" customHeight="1" x14ac:dyDescent="0.15">
      <c r="A26" s="328">
        <f>IF(AR5="",0,AR5)</f>
        <v>0</v>
      </c>
      <c r="B26" s="329"/>
      <c r="C26" s="329"/>
      <c r="D26" s="329"/>
      <c r="E26" s="329"/>
      <c r="F26" s="329"/>
      <c r="G26" s="329"/>
      <c r="H26" s="329"/>
      <c r="I26" s="330"/>
      <c r="J26" s="100" t="s">
        <v>73</v>
      </c>
      <c r="K26" s="323">
        <v>3300</v>
      </c>
      <c r="L26" s="323"/>
      <c r="M26" s="323"/>
      <c r="N26" s="323"/>
      <c r="O26" s="324"/>
      <c r="P26" s="325" t="s">
        <v>134</v>
      </c>
      <c r="Q26" s="333"/>
      <c r="R26" s="323">
        <f>IF(AR5="",0,A26*K26)</f>
        <v>0</v>
      </c>
      <c r="S26" s="323"/>
      <c r="T26" s="323"/>
      <c r="U26" s="323"/>
      <c r="V26" s="324"/>
      <c r="W26" s="325" t="s">
        <v>134</v>
      </c>
      <c r="X26" s="333"/>
      <c r="Y26" s="321"/>
      <c r="Z26" s="322"/>
      <c r="AA26" s="322"/>
      <c r="AB26" s="322"/>
      <c r="AC26" s="322"/>
      <c r="AD26" s="322"/>
      <c r="AE26" s="113" t="s">
        <v>77</v>
      </c>
      <c r="AF26" s="323">
        <f>R26/12*Y26</f>
        <v>0</v>
      </c>
      <c r="AG26" s="323"/>
      <c r="AH26" s="323"/>
      <c r="AI26" s="323"/>
      <c r="AJ26" s="324"/>
      <c r="AK26" s="325" t="s">
        <v>134</v>
      </c>
      <c r="AL26" s="326"/>
      <c r="AM26" s="110"/>
      <c r="AN26" s="95"/>
      <c r="AO26" s="95"/>
      <c r="AP26" s="327"/>
      <c r="AQ26" s="327"/>
      <c r="AR26" s="110"/>
      <c r="AS26" s="110"/>
      <c r="AT26" s="110"/>
      <c r="AU26" s="110"/>
      <c r="AV26" s="122"/>
    </row>
    <row r="27" spans="1:48" ht="22.5" customHeight="1" x14ac:dyDescent="0.15">
      <c r="A27" s="89"/>
      <c r="B27" s="89"/>
      <c r="C27" s="89"/>
      <c r="D27" s="89"/>
      <c r="E27" s="89"/>
      <c r="F27" s="89"/>
      <c r="G27" s="89"/>
      <c r="H27" s="89"/>
      <c r="I27" s="89"/>
      <c r="J27" s="89"/>
      <c r="K27" s="102"/>
      <c r="L27" s="104"/>
      <c r="M27" s="108"/>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row>
    <row r="28" spans="1:48" ht="40.5" customHeight="1" x14ac:dyDescent="0.15">
      <c r="AJ28" s="351" t="s">
        <v>62</v>
      </c>
      <c r="AK28" s="352"/>
      <c r="AL28" s="352"/>
      <c r="AM28" s="352"/>
      <c r="AN28" s="352"/>
      <c r="AO28" s="352"/>
      <c r="AP28" s="316"/>
      <c r="AQ28" s="316"/>
      <c r="AR28" s="316"/>
      <c r="AS28" s="316"/>
      <c r="AT28" s="316"/>
      <c r="AU28" s="353"/>
    </row>
    <row r="29" spans="1:48" ht="40.5" customHeight="1" x14ac:dyDescent="0.15">
      <c r="AJ29" s="334">
        <f>AF19+AF23+AF26</f>
        <v>0</v>
      </c>
      <c r="AK29" s="335"/>
      <c r="AL29" s="335"/>
      <c r="AM29" s="335"/>
      <c r="AN29" s="335"/>
      <c r="AO29" s="335"/>
      <c r="AP29" s="323"/>
      <c r="AQ29" s="323"/>
      <c r="AR29" s="323"/>
      <c r="AS29" s="324"/>
      <c r="AT29" s="325" t="s">
        <v>134</v>
      </c>
      <c r="AU29" s="326"/>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Y26:AD26">
    <cfRule type="containsBlanks" dxfId="64" priority="1">
      <formula>LEN(TRIM(Y26))=0</formula>
    </cfRule>
  </conditionalFormatting>
  <conditionalFormatting sqref="Y23:AD23">
    <cfRule type="containsBlanks" dxfId="63" priority="2">
      <formula>LEN(TRIM(Y23))=0</formula>
    </cfRule>
  </conditionalFormatting>
  <conditionalFormatting sqref="Y19:AD19">
    <cfRule type="containsBlanks" dxfId="62" priority="3">
      <formula>LEN(TRIM(Y19))=0</formula>
    </cfRule>
  </conditionalFormatting>
  <conditionalFormatting sqref="AK4 AK7:AO7">
    <cfRule type="containsBlanks" dxfId="61" priority="9">
      <formula>LEN(TRIM(AK4))=0</formula>
    </cfRule>
  </conditionalFormatting>
  <conditionalFormatting sqref="AM5:AN5">
    <cfRule type="containsBlanks" dxfId="60" priority="8">
      <formula>LEN(TRIM(AM5))=0</formula>
    </cfRule>
  </conditionalFormatting>
  <conditionalFormatting sqref="N3:R3 AP4 N7:AJ7 AP7:AU7">
    <cfRule type="containsBlanks" dxfId="59" priority="19">
      <formula>LEN(TRIM(N3))=0</formula>
    </cfRule>
  </conditionalFormatting>
  <conditionalFormatting sqref="N4:AE4">
    <cfRule type="containsBlanks" dxfId="58" priority="18">
      <formula>LEN(TRIM(N4))=0</formula>
    </cfRule>
  </conditionalFormatting>
  <conditionalFormatting sqref="N5:AE5">
    <cfRule type="containsBlanks" dxfId="57" priority="17">
      <formula>LEN(TRIM(N5))=0</formula>
    </cfRule>
  </conditionalFormatting>
  <conditionalFormatting sqref="AH5:AI5">
    <cfRule type="containsBlanks" dxfId="56" priority="16">
      <formula>LEN(TRIM(AH5))=0</formula>
    </cfRule>
  </conditionalFormatting>
  <conditionalFormatting sqref="S6:T6 V6:X6">
    <cfRule type="containsBlanks" dxfId="55" priority="15">
      <formula>LEN(TRIM(S6))=0</formula>
    </cfRule>
  </conditionalFormatting>
  <conditionalFormatting sqref="A10:A15">
    <cfRule type="containsBlanks" dxfId="54" priority="14">
      <formula>LEN(TRIM(A10))=0</formula>
    </cfRule>
  </conditionalFormatting>
  <conditionalFormatting sqref="AR5:AS5">
    <cfRule type="containsBlanks" dxfId="53" priority="13">
      <formula>LEN(TRIM(AR5))=0</formula>
    </cfRule>
  </conditionalFormatting>
  <dataValidations count="7">
    <dataValidation imeMode="halfAlpha" allowBlank="1" showInputMessage="1" showErrorMessage="1" sqref="AT5 AO5 AJ5"/>
    <dataValidation imeMode="disabled" allowBlank="1" showInputMessage="1" showErrorMessage="1" sqref="AR5:AS5 AM5:AN5 S6:T6 V6:Y6 AH5:AI5"/>
    <dataValidation type="list" imeMode="disabled" allowBlank="1" showInputMessage="1" showErrorMessage="1" sqref="A10:A15">
      <formula1>"○"</formula1>
    </dataValidation>
    <dataValidation type="textLength" allowBlank="1" showErrorMessage="1" error="10桁で入力してください。" sqref="N3:R3">
      <formula1>9</formula1>
      <formula2>10</formula2>
    </dataValidation>
    <dataValidation type="list" allowBlank="1" showInputMessage="1" showErrorMessage="1" sqref="N5:AE5 D11:AU11">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formula1>92</formula1>
      <formula2>45016</formula2>
    </dataValidation>
    <dataValidation type="list" allowBlank="1" showInputMessage="1" showErrorMessage="1" sqref="Y26:AD26 Y23:AD23 Y19:AD19">
      <formula1>"12,11,10,9,8,7,6,5,4,3,2,1"</formula1>
    </dataValidation>
  </dataValidations>
  <pageMargins left="0.59055118110236215" right="0.59055118110236215"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29"/>
  <sheetViews>
    <sheetView zoomScaleSheetLayoutView="100" workbookViewId="0">
      <selection activeCell="N3" sqref="N3:R3"/>
    </sheetView>
  </sheetViews>
  <sheetFormatPr defaultRowHeight="13.5" x14ac:dyDescent="0.15"/>
  <cols>
    <col min="1" max="47" width="2.125" customWidth="1"/>
    <col min="52" max="52" width="48.625" bestFit="1" customWidth="1"/>
  </cols>
  <sheetData>
    <row r="1" spans="1:48" x14ac:dyDescent="0.15">
      <c r="A1" s="86" t="s">
        <v>71</v>
      </c>
      <c r="B1" s="86"/>
      <c r="C1" s="86"/>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row>
    <row r="2" spans="1:48" x14ac:dyDescent="0.15">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row>
    <row r="3" spans="1:48" ht="42" customHeight="1" x14ac:dyDescent="0.15">
      <c r="A3" s="336" t="s">
        <v>0</v>
      </c>
      <c r="B3" s="337"/>
      <c r="C3" s="338"/>
      <c r="D3" s="90" t="s">
        <v>147</v>
      </c>
      <c r="E3" s="93"/>
      <c r="F3" s="93"/>
      <c r="G3" s="96"/>
      <c r="H3" s="96"/>
      <c r="I3" s="96"/>
      <c r="J3" s="96"/>
      <c r="K3" s="96"/>
      <c r="L3" s="96"/>
      <c r="M3" s="105"/>
      <c r="N3" s="281"/>
      <c r="O3" s="282"/>
      <c r="P3" s="282"/>
      <c r="Q3" s="282"/>
      <c r="R3" s="283"/>
      <c r="S3" s="111"/>
      <c r="T3" s="111"/>
      <c r="U3" s="111"/>
      <c r="V3" s="111"/>
      <c r="W3" s="111"/>
      <c r="X3" s="111"/>
      <c r="Y3" s="111"/>
      <c r="Z3" s="111"/>
      <c r="AA3" s="111"/>
      <c r="AB3" s="111"/>
      <c r="AC3" s="111"/>
      <c r="AD3" s="111"/>
      <c r="AE3" s="111"/>
      <c r="AF3" s="111"/>
      <c r="AG3" s="111"/>
      <c r="AH3" s="111"/>
      <c r="AI3" s="111"/>
      <c r="AJ3" s="114"/>
      <c r="AK3" s="114"/>
      <c r="AL3" s="114"/>
      <c r="AM3" s="114"/>
      <c r="AN3" s="114"/>
      <c r="AO3" s="114"/>
      <c r="AP3" s="114"/>
      <c r="AQ3" s="114"/>
      <c r="AR3" s="114"/>
      <c r="AS3" s="114"/>
      <c r="AT3" s="114"/>
      <c r="AU3" s="119"/>
    </row>
    <row r="4" spans="1:48" ht="42" customHeight="1" x14ac:dyDescent="0.15">
      <c r="A4" s="339"/>
      <c r="B4" s="340"/>
      <c r="C4" s="341"/>
      <c r="D4" s="91" t="s">
        <v>35</v>
      </c>
      <c r="E4" s="94"/>
      <c r="F4" s="94"/>
      <c r="G4" s="97"/>
      <c r="H4" s="97"/>
      <c r="I4" s="97"/>
      <c r="J4" s="97"/>
      <c r="K4" s="97"/>
      <c r="L4" s="97"/>
      <c r="M4" s="106"/>
      <c r="N4" s="284"/>
      <c r="O4" s="221"/>
      <c r="P4" s="221"/>
      <c r="Q4" s="221"/>
      <c r="R4" s="221"/>
      <c r="S4" s="221"/>
      <c r="T4" s="221"/>
      <c r="U4" s="221"/>
      <c r="V4" s="221"/>
      <c r="W4" s="221"/>
      <c r="X4" s="221"/>
      <c r="Y4" s="221"/>
      <c r="Z4" s="221"/>
      <c r="AA4" s="221"/>
      <c r="AB4" s="221"/>
      <c r="AC4" s="221"/>
      <c r="AD4" s="221"/>
      <c r="AE4" s="221"/>
      <c r="AF4" s="285" t="s">
        <v>60</v>
      </c>
      <c r="AG4" s="204"/>
      <c r="AH4" s="204"/>
      <c r="AI4" s="204"/>
      <c r="AJ4" s="204"/>
      <c r="AK4" s="286"/>
      <c r="AL4" s="286"/>
      <c r="AM4" s="286"/>
      <c r="AN4" s="286"/>
      <c r="AO4" s="286"/>
      <c r="AP4" s="286"/>
      <c r="AQ4" s="286"/>
      <c r="AR4" s="286"/>
      <c r="AS4" s="286"/>
      <c r="AT4" s="286"/>
      <c r="AU4" s="287"/>
    </row>
    <row r="5" spans="1:48" ht="42" customHeight="1" x14ac:dyDescent="0.15">
      <c r="A5" s="339"/>
      <c r="B5" s="340"/>
      <c r="C5" s="341"/>
      <c r="D5" s="92" t="s">
        <v>4</v>
      </c>
      <c r="E5" s="95"/>
      <c r="F5" s="95"/>
      <c r="G5" s="98"/>
      <c r="H5" s="98"/>
      <c r="I5" s="98"/>
      <c r="J5" s="98"/>
      <c r="K5" s="98"/>
      <c r="L5" s="98"/>
      <c r="M5" s="107"/>
      <c r="N5" s="294"/>
      <c r="O5" s="294"/>
      <c r="P5" s="294"/>
      <c r="Q5" s="294"/>
      <c r="R5" s="294"/>
      <c r="S5" s="294"/>
      <c r="T5" s="294"/>
      <c r="U5" s="294"/>
      <c r="V5" s="294"/>
      <c r="W5" s="294"/>
      <c r="X5" s="294"/>
      <c r="Y5" s="294"/>
      <c r="Z5" s="294"/>
      <c r="AA5" s="294"/>
      <c r="AB5" s="294"/>
      <c r="AC5" s="294"/>
      <c r="AD5" s="294"/>
      <c r="AE5" s="295"/>
      <c r="AF5" s="296" t="s">
        <v>100</v>
      </c>
      <c r="AG5" s="289"/>
      <c r="AH5" s="290"/>
      <c r="AI5" s="290"/>
      <c r="AJ5" s="115" t="s">
        <v>52</v>
      </c>
      <c r="AK5" s="296" t="s">
        <v>75</v>
      </c>
      <c r="AL5" s="289"/>
      <c r="AM5" s="290"/>
      <c r="AN5" s="290"/>
      <c r="AO5" s="118" t="s">
        <v>52</v>
      </c>
      <c r="AP5" s="288" t="s">
        <v>45</v>
      </c>
      <c r="AQ5" s="289"/>
      <c r="AR5" s="290"/>
      <c r="AS5" s="290"/>
      <c r="AT5" s="115" t="s">
        <v>52</v>
      </c>
      <c r="AU5" s="120"/>
      <c r="AV5" s="121"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15">
      <c r="A6" s="339"/>
      <c r="B6" s="340"/>
      <c r="C6" s="341"/>
      <c r="D6" s="345" t="s">
        <v>46</v>
      </c>
      <c r="E6" s="346"/>
      <c r="F6" s="346"/>
      <c r="G6" s="346"/>
      <c r="H6" s="346"/>
      <c r="I6" s="346"/>
      <c r="J6" s="346"/>
      <c r="K6" s="346"/>
      <c r="L6" s="346"/>
      <c r="M6" s="347"/>
      <c r="N6" s="109" t="s">
        <v>8</v>
      </c>
      <c r="O6" s="109"/>
      <c r="P6" s="109"/>
      <c r="Q6" s="109"/>
      <c r="R6" s="109"/>
      <c r="S6" s="291"/>
      <c r="T6" s="291"/>
      <c r="U6" s="109" t="s">
        <v>6</v>
      </c>
      <c r="V6" s="291"/>
      <c r="W6" s="291"/>
      <c r="X6" s="291"/>
      <c r="Y6" s="112"/>
      <c r="Z6" s="109" t="s">
        <v>18</v>
      </c>
      <c r="AA6" s="109"/>
      <c r="AB6" s="109"/>
      <c r="AC6" s="109"/>
      <c r="AD6" s="109"/>
      <c r="AE6" s="109"/>
      <c r="AF6" s="292"/>
      <c r="AG6" s="292"/>
      <c r="AH6" s="292"/>
      <c r="AI6" s="292"/>
      <c r="AJ6" s="292"/>
      <c r="AK6" s="292"/>
      <c r="AL6" s="292"/>
      <c r="AM6" s="292"/>
      <c r="AN6" s="292"/>
      <c r="AO6" s="292"/>
      <c r="AP6" s="292"/>
      <c r="AQ6" s="292"/>
      <c r="AR6" s="292"/>
      <c r="AS6" s="292"/>
      <c r="AT6" s="292"/>
      <c r="AU6" s="293"/>
    </row>
    <row r="7" spans="1:48" ht="42" customHeight="1" x14ac:dyDescent="0.15">
      <c r="A7" s="342"/>
      <c r="B7" s="343"/>
      <c r="C7" s="344"/>
      <c r="D7" s="348"/>
      <c r="E7" s="349"/>
      <c r="F7" s="349"/>
      <c r="G7" s="349"/>
      <c r="H7" s="349"/>
      <c r="I7" s="349"/>
      <c r="J7" s="349"/>
      <c r="K7" s="349"/>
      <c r="L7" s="349"/>
      <c r="M7" s="350"/>
      <c r="N7" s="297"/>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9"/>
    </row>
    <row r="8" spans="1:48" x14ac:dyDescent="0.15">
      <c r="A8" s="88"/>
      <c r="B8" s="88"/>
      <c r="C8" s="88"/>
      <c r="D8" s="88"/>
      <c r="E8" s="88"/>
      <c r="F8" s="88"/>
      <c r="G8" s="88"/>
      <c r="H8" s="88"/>
      <c r="I8" s="88"/>
      <c r="J8" s="88"/>
      <c r="K8" s="101"/>
      <c r="L8" s="103"/>
      <c r="M8" s="98"/>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row>
    <row r="9" spans="1:48" ht="29.25" customHeight="1" x14ac:dyDescent="0.15">
      <c r="A9" s="300" t="s">
        <v>31</v>
      </c>
      <c r="B9" s="301"/>
      <c r="C9" s="301"/>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302"/>
      <c r="AP9" s="302"/>
      <c r="AQ9" s="302"/>
      <c r="AR9" s="302"/>
      <c r="AS9" s="302"/>
      <c r="AT9" s="302"/>
      <c r="AU9" s="303"/>
    </row>
    <row r="10" spans="1:48" ht="29.25" customHeight="1" x14ac:dyDescent="0.15">
      <c r="A10" s="304"/>
      <c r="B10" s="305"/>
      <c r="C10" s="306"/>
      <c r="D10" s="307" t="s">
        <v>175</v>
      </c>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8"/>
    </row>
    <row r="11" spans="1:48" ht="29.25" customHeight="1" x14ac:dyDescent="0.15">
      <c r="A11" s="304"/>
      <c r="B11" s="305"/>
      <c r="C11" s="306"/>
      <c r="D11" s="309" t="s">
        <v>55</v>
      </c>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10"/>
    </row>
    <row r="12" spans="1:48" ht="29.25" customHeight="1" x14ac:dyDescent="0.15">
      <c r="A12" s="304"/>
      <c r="B12" s="305"/>
      <c r="C12" s="306"/>
      <c r="D12" s="309" t="s">
        <v>53</v>
      </c>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10"/>
    </row>
    <row r="13" spans="1:48" ht="29.25" customHeight="1" x14ac:dyDescent="0.15">
      <c r="A13" s="304"/>
      <c r="B13" s="305"/>
      <c r="C13" s="306"/>
      <c r="D13" s="309" t="s">
        <v>32</v>
      </c>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10"/>
    </row>
    <row r="14" spans="1:48" ht="29.25" customHeight="1" x14ac:dyDescent="0.15">
      <c r="A14" s="304"/>
      <c r="B14" s="305"/>
      <c r="C14" s="306"/>
      <c r="D14" s="309" t="s">
        <v>90</v>
      </c>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10"/>
    </row>
    <row r="15" spans="1:48" ht="29.25" customHeight="1" x14ac:dyDescent="0.15">
      <c r="A15" s="304"/>
      <c r="B15" s="305"/>
      <c r="C15" s="306"/>
      <c r="D15" s="311" t="s">
        <v>128</v>
      </c>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1"/>
      <c r="AL15" s="311"/>
      <c r="AM15" s="311"/>
      <c r="AN15" s="311"/>
      <c r="AO15" s="311"/>
      <c r="AP15" s="312"/>
      <c r="AQ15" s="312"/>
      <c r="AR15" s="312"/>
      <c r="AS15" s="312"/>
      <c r="AT15" s="312"/>
      <c r="AU15" s="313"/>
    </row>
    <row r="16" spans="1:48" ht="22.5" customHeight="1" x14ac:dyDescent="0.15">
      <c r="A16" s="89"/>
      <c r="B16" s="89"/>
      <c r="C16" s="89"/>
      <c r="D16" s="89"/>
      <c r="E16" s="89"/>
      <c r="F16" s="89"/>
      <c r="G16" s="89"/>
      <c r="H16" s="89"/>
      <c r="I16" s="89"/>
      <c r="J16" s="89"/>
      <c r="K16" s="102"/>
      <c r="L16" s="104"/>
      <c r="M16" s="108"/>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row>
    <row r="17" spans="1:48" x14ac:dyDescent="0.15">
      <c r="A17" s="88"/>
      <c r="B17" s="88"/>
      <c r="C17" s="88"/>
      <c r="D17" s="88"/>
      <c r="E17" s="88"/>
      <c r="F17" s="88"/>
      <c r="G17" s="88"/>
      <c r="H17" s="88"/>
      <c r="I17" s="88"/>
      <c r="J17" s="88"/>
      <c r="K17" s="101"/>
      <c r="L17" s="103"/>
      <c r="M17" s="98"/>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row>
    <row r="18" spans="1:48" ht="41.25" customHeight="1" x14ac:dyDescent="0.15">
      <c r="A18" s="314" t="s">
        <v>12</v>
      </c>
      <c r="B18" s="315"/>
      <c r="C18" s="315"/>
      <c r="D18" s="315"/>
      <c r="E18" s="315"/>
      <c r="F18" s="315"/>
      <c r="G18" s="315"/>
      <c r="H18" s="315"/>
      <c r="I18" s="315"/>
      <c r="J18" s="315"/>
      <c r="K18" s="316" t="s">
        <v>7</v>
      </c>
      <c r="L18" s="316"/>
      <c r="M18" s="316"/>
      <c r="N18" s="316"/>
      <c r="O18" s="316"/>
      <c r="P18" s="316"/>
      <c r="Q18" s="316"/>
      <c r="R18" s="316" t="s">
        <v>49</v>
      </c>
      <c r="S18" s="316"/>
      <c r="T18" s="316"/>
      <c r="U18" s="316"/>
      <c r="V18" s="316"/>
      <c r="W18" s="316"/>
      <c r="X18" s="316"/>
      <c r="Y18" s="317" t="s">
        <v>76</v>
      </c>
      <c r="Z18" s="317"/>
      <c r="AA18" s="317"/>
      <c r="AB18" s="317"/>
      <c r="AC18" s="317"/>
      <c r="AD18" s="317"/>
      <c r="AE18" s="317"/>
      <c r="AF18" s="318" t="s">
        <v>166</v>
      </c>
      <c r="AG18" s="319"/>
      <c r="AH18" s="319"/>
      <c r="AI18" s="319"/>
      <c r="AJ18" s="319"/>
      <c r="AK18" s="319"/>
      <c r="AL18" s="320"/>
      <c r="AM18" s="116"/>
      <c r="AN18" s="116"/>
      <c r="AO18" s="116"/>
      <c r="AP18" s="116"/>
      <c r="AQ18" s="116"/>
      <c r="AR18" s="110"/>
      <c r="AS18" s="110"/>
      <c r="AT18" s="110"/>
      <c r="AU18" s="110"/>
    </row>
    <row r="19" spans="1:48" ht="41.25" customHeight="1" x14ac:dyDescent="0.15">
      <c r="A19" s="328">
        <f>IF(AH5="",0,AH5)</f>
        <v>0</v>
      </c>
      <c r="B19" s="329"/>
      <c r="C19" s="329"/>
      <c r="D19" s="329"/>
      <c r="E19" s="329"/>
      <c r="F19" s="329"/>
      <c r="G19" s="329"/>
      <c r="H19" s="329"/>
      <c r="I19" s="330"/>
      <c r="J19" s="100" t="s">
        <v>73</v>
      </c>
      <c r="K19" s="323">
        <v>10000</v>
      </c>
      <c r="L19" s="323"/>
      <c r="M19" s="323"/>
      <c r="N19" s="323"/>
      <c r="O19" s="324"/>
      <c r="P19" s="325" t="s">
        <v>134</v>
      </c>
      <c r="Q19" s="333"/>
      <c r="R19" s="323">
        <f>IF(AH5="",0,A19*K19)</f>
        <v>0</v>
      </c>
      <c r="S19" s="323"/>
      <c r="T19" s="323"/>
      <c r="U19" s="323"/>
      <c r="V19" s="324"/>
      <c r="W19" s="325" t="s">
        <v>134</v>
      </c>
      <c r="X19" s="333"/>
      <c r="Y19" s="321"/>
      <c r="Z19" s="322"/>
      <c r="AA19" s="322"/>
      <c r="AB19" s="322"/>
      <c r="AC19" s="322"/>
      <c r="AD19" s="322"/>
      <c r="AE19" s="113" t="s">
        <v>77</v>
      </c>
      <c r="AF19" s="323">
        <f>R19/12*Y19</f>
        <v>0</v>
      </c>
      <c r="AG19" s="323"/>
      <c r="AH19" s="323"/>
      <c r="AI19" s="323"/>
      <c r="AJ19" s="324"/>
      <c r="AK19" s="325" t="s">
        <v>134</v>
      </c>
      <c r="AL19" s="326"/>
      <c r="AM19" s="110"/>
      <c r="AN19" s="95"/>
      <c r="AO19" s="95"/>
      <c r="AP19" s="327"/>
      <c r="AQ19" s="327"/>
      <c r="AR19" s="110"/>
      <c r="AS19" s="110"/>
      <c r="AT19" s="110"/>
      <c r="AU19" s="110"/>
      <c r="AV19" s="122"/>
    </row>
    <row r="20" spans="1:48" ht="22.5" customHeight="1" x14ac:dyDescent="0.15">
      <c r="A20" s="89"/>
      <c r="B20" s="89"/>
      <c r="C20" s="89"/>
      <c r="D20" s="89"/>
      <c r="E20" s="89"/>
      <c r="F20" s="89"/>
      <c r="G20" s="99"/>
      <c r="H20" s="89"/>
      <c r="I20" s="89"/>
      <c r="J20" s="89"/>
      <c r="K20" s="102"/>
      <c r="L20" s="104"/>
      <c r="M20" s="108"/>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row>
    <row r="21" spans="1:48" x14ac:dyDescent="0.15">
      <c r="A21" s="88"/>
      <c r="B21" s="88"/>
      <c r="C21" s="88"/>
      <c r="D21" s="88"/>
      <c r="E21" s="88"/>
      <c r="F21" s="88"/>
      <c r="G21" s="88"/>
      <c r="H21" s="88"/>
      <c r="I21" s="88"/>
      <c r="J21" s="88"/>
      <c r="K21" s="101"/>
      <c r="L21" s="103"/>
      <c r="M21" s="98"/>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row>
    <row r="22" spans="1:48" ht="41.25" customHeight="1" x14ac:dyDescent="0.15">
      <c r="A22" s="314" t="s">
        <v>12</v>
      </c>
      <c r="B22" s="315"/>
      <c r="C22" s="315"/>
      <c r="D22" s="315"/>
      <c r="E22" s="315"/>
      <c r="F22" s="315"/>
      <c r="G22" s="315"/>
      <c r="H22" s="315"/>
      <c r="I22" s="315"/>
      <c r="J22" s="315"/>
      <c r="K22" s="316" t="s">
        <v>7</v>
      </c>
      <c r="L22" s="316"/>
      <c r="M22" s="316"/>
      <c r="N22" s="316"/>
      <c r="O22" s="316"/>
      <c r="P22" s="316"/>
      <c r="Q22" s="316"/>
      <c r="R22" s="316" t="s">
        <v>49</v>
      </c>
      <c r="S22" s="316"/>
      <c r="T22" s="316"/>
      <c r="U22" s="316"/>
      <c r="V22" s="316"/>
      <c r="W22" s="316"/>
      <c r="X22" s="316"/>
      <c r="Y22" s="317" t="s">
        <v>76</v>
      </c>
      <c r="Z22" s="317"/>
      <c r="AA22" s="317"/>
      <c r="AB22" s="317"/>
      <c r="AC22" s="317"/>
      <c r="AD22" s="317"/>
      <c r="AE22" s="317"/>
      <c r="AF22" s="318" t="s">
        <v>168</v>
      </c>
      <c r="AG22" s="319"/>
      <c r="AH22" s="319"/>
      <c r="AI22" s="319"/>
      <c r="AJ22" s="319"/>
      <c r="AK22" s="319"/>
      <c r="AL22" s="320"/>
      <c r="AM22" s="116"/>
      <c r="AN22" s="116"/>
      <c r="AO22" s="116"/>
      <c r="AP22" s="116"/>
      <c r="AQ22" s="116"/>
      <c r="AR22" s="110"/>
      <c r="AS22" s="110"/>
      <c r="AT22" s="110"/>
      <c r="AU22" s="110"/>
    </row>
    <row r="23" spans="1:48" ht="41.25" customHeight="1" x14ac:dyDescent="0.15">
      <c r="A23" s="328">
        <f>IF(AM5="",0,AM5)</f>
        <v>0</v>
      </c>
      <c r="B23" s="329"/>
      <c r="C23" s="329"/>
      <c r="D23" s="329"/>
      <c r="E23" s="329"/>
      <c r="F23" s="329"/>
      <c r="G23" s="329"/>
      <c r="H23" s="329"/>
      <c r="I23" s="330"/>
      <c r="J23" s="100" t="s">
        <v>73</v>
      </c>
      <c r="K23" s="323">
        <v>6600</v>
      </c>
      <c r="L23" s="323"/>
      <c r="M23" s="323"/>
      <c r="N23" s="323"/>
      <c r="O23" s="324"/>
      <c r="P23" s="325" t="s">
        <v>134</v>
      </c>
      <c r="Q23" s="333"/>
      <c r="R23" s="323">
        <f>IF(AM5="",0,A23*K23)</f>
        <v>0</v>
      </c>
      <c r="S23" s="323"/>
      <c r="T23" s="323"/>
      <c r="U23" s="323"/>
      <c r="V23" s="324"/>
      <c r="W23" s="325" t="s">
        <v>134</v>
      </c>
      <c r="X23" s="333"/>
      <c r="Y23" s="321"/>
      <c r="Z23" s="322"/>
      <c r="AA23" s="322"/>
      <c r="AB23" s="322"/>
      <c r="AC23" s="322"/>
      <c r="AD23" s="322"/>
      <c r="AE23" s="113" t="s">
        <v>77</v>
      </c>
      <c r="AF23" s="323">
        <f>R23/12*Y23</f>
        <v>0</v>
      </c>
      <c r="AG23" s="323"/>
      <c r="AH23" s="323"/>
      <c r="AI23" s="323"/>
      <c r="AJ23" s="324"/>
      <c r="AK23" s="325" t="s">
        <v>134</v>
      </c>
      <c r="AL23" s="326"/>
      <c r="AM23" s="110"/>
      <c r="AN23" s="95"/>
      <c r="AO23" s="95"/>
      <c r="AP23" s="327"/>
      <c r="AQ23" s="327"/>
      <c r="AR23" s="110"/>
      <c r="AS23" s="110"/>
      <c r="AT23" s="110"/>
      <c r="AU23" s="110"/>
      <c r="AV23" s="122"/>
    </row>
    <row r="24" spans="1:48" ht="22.5" customHeight="1" x14ac:dyDescent="0.15">
      <c r="A24" s="89"/>
      <c r="B24" s="89"/>
      <c r="C24" s="89"/>
      <c r="D24" s="89"/>
      <c r="E24" s="89"/>
      <c r="F24" s="89"/>
      <c r="G24" s="99"/>
      <c r="H24" s="89"/>
      <c r="I24" s="89"/>
      <c r="J24" s="89"/>
      <c r="K24" s="102"/>
      <c r="L24" s="104"/>
      <c r="M24" s="108"/>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row>
    <row r="25" spans="1:48" ht="41.25" customHeight="1" x14ac:dyDescent="0.15">
      <c r="A25" s="314" t="s">
        <v>67</v>
      </c>
      <c r="B25" s="315"/>
      <c r="C25" s="315"/>
      <c r="D25" s="315"/>
      <c r="E25" s="315"/>
      <c r="F25" s="315"/>
      <c r="G25" s="315"/>
      <c r="H25" s="315"/>
      <c r="I25" s="315"/>
      <c r="J25" s="315"/>
      <c r="K25" s="316" t="s">
        <v>7</v>
      </c>
      <c r="L25" s="316"/>
      <c r="M25" s="316"/>
      <c r="N25" s="316"/>
      <c r="O25" s="316"/>
      <c r="P25" s="316"/>
      <c r="Q25" s="316"/>
      <c r="R25" s="316" t="s">
        <v>49</v>
      </c>
      <c r="S25" s="316"/>
      <c r="T25" s="316"/>
      <c r="U25" s="316"/>
      <c r="V25" s="316"/>
      <c r="W25" s="316"/>
      <c r="X25" s="316"/>
      <c r="Y25" s="317" t="s">
        <v>76</v>
      </c>
      <c r="Z25" s="317"/>
      <c r="AA25" s="317"/>
      <c r="AB25" s="317"/>
      <c r="AC25" s="317"/>
      <c r="AD25" s="317"/>
      <c r="AE25" s="317"/>
      <c r="AF25" s="318" t="s">
        <v>79</v>
      </c>
      <c r="AG25" s="319"/>
      <c r="AH25" s="319"/>
      <c r="AI25" s="319"/>
      <c r="AJ25" s="319"/>
      <c r="AK25" s="319"/>
      <c r="AL25" s="320"/>
      <c r="AM25" s="117"/>
      <c r="AN25" s="116"/>
      <c r="AO25" s="116"/>
      <c r="AP25" s="116"/>
      <c r="AQ25" s="116"/>
      <c r="AR25" s="110"/>
      <c r="AS25" s="110"/>
      <c r="AT25" s="110"/>
      <c r="AU25" s="110"/>
    </row>
    <row r="26" spans="1:48" ht="41.25" customHeight="1" x14ac:dyDescent="0.15">
      <c r="A26" s="328">
        <f>IF(AR5="",0,AR5)</f>
        <v>0</v>
      </c>
      <c r="B26" s="329"/>
      <c r="C26" s="329"/>
      <c r="D26" s="329"/>
      <c r="E26" s="329"/>
      <c r="F26" s="329"/>
      <c r="G26" s="329"/>
      <c r="H26" s="329"/>
      <c r="I26" s="330"/>
      <c r="J26" s="100" t="s">
        <v>73</v>
      </c>
      <c r="K26" s="323">
        <v>3300</v>
      </c>
      <c r="L26" s="323"/>
      <c r="M26" s="323"/>
      <c r="N26" s="323"/>
      <c r="O26" s="324"/>
      <c r="P26" s="325" t="s">
        <v>134</v>
      </c>
      <c r="Q26" s="333"/>
      <c r="R26" s="323">
        <f>IF(AR5="",0,A26*K26)</f>
        <v>0</v>
      </c>
      <c r="S26" s="323"/>
      <c r="T26" s="323"/>
      <c r="U26" s="323"/>
      <c r="V26" s="324"/>
      <c r="W26" s="325" t="s">
        <v>134</v>
      </c>
      <c r="X26" s="333"/>
      <c r="Y26" s="321"/>
      <c r="Z26" s="322"/>
      <c r="AA26" s="322"/>
      <c r="AB26" s="322"/>
      <c r="AC26" s="322"/>
      <c r="AD26" s="322"/>
      <c r="AE26" s="113" t="s">
        <v>77</v>
      </c>
      <c r="AF26" s="323">
        <f>R26/12*Y26</f>
        <v>0</v>
      </c>
      <c r="AG26" s="323"/>
      <c r="AH26" s="323"/>
      <c r="AI26" s="323"/>
      <c r="AJ26" s="324"/>
      <c r="AK26" s="325" t="s">
        <v>134</v>
      </c>
      <c r="AL26" s="326"/>
      <c r="AM26" s="110"/>
      <c r="AN26" s="95"/>
      <c r="AO26" s="95"/>
      <c r="AP26" s="327"/>
      <c r="AQ26" s="327"/>
      <c r="AR26" s="110"/>
      <c r="AS26" s="110"/>
      <c r="AT26" s="110"/>
      <c r="AU26" s="110"/>
      <c r="AV26" s="122"/>
    </row>
    <row r="27" spans="1:48" ht="22.5" customHeight="1" x14ac:dyDescent="0.15">
      <c r="A27" s="89"/>
      <c r="B27" s="89"/>
      <c r="C27" s="89"/>
      <c r="D27" s="89"/>
      <c r="E27" s="89"/>
      <c r="F27" s="89"/>
      <c r="G27" s="89"/>
      <c r="H27" s="89"/>
      <c r="I27" s="89"/>
      <c r="J27" s="89"/>
      <c r="K27" s="102"/>
      <c r="L27" s="104"/>
      <c r="M27" s="108"/>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row>
    <row r="28" spans="1:48" ht="40.5" customHeight="1" x14ac:dyDescent="0.15">
      <c r="AJ28" s="351" t="s">
        <v>62</v>
      </c>
      <c r="AK28" s="352"/>
      <c r="AL28" s="352"/>
      <c r="AM28" s="352"/>
      <c r="AN28" s="352"/>
      <c r="AO28" s="352"/>
      <c r="AP28" s="316"/>
      <c r="AQ28" s="316"/>
      <c r="AR28" s="316"/>
      <c r="AS28" s="316"/>
      <c r="AT28" s="316"/>
      <c r="AU28" s="353"/>
    </row>
    <row r="29" spans="1:48" ht="40.5" customHeight="1" x14ac:dyDescent="0.15">
      <c r="AJ29" s="334">
        <f>AF19+AF23+AF26</f>
        <v>0</v>
      </c>
      <c r="AK29" s="335"/>
      <c r="AL29" s="335"/>
      <c r="AM29" s="335"/>
      <c r="AN29" s="335"/>
      <c r="AO29" s="335"/>
      <c r="AP29" s="323"/>
      <c r="AQ29" s="323"/>
      <c r="AR29" s="323"/>
      <c r="AS29" s="324"/>
      <c r="AT29" s="325" t="s">
        <v>134</v>
      </c>
      <c r="AU29" s="326"/>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Y26:AD26">
    <cfRule type="containsBlanks" dxfId="52" priority="1">
      <formula>LEN(TRIM(Y26))=0</formula>
    </cfRule>
  </conditionalFormatting>
  <conditionalFormatting sqref="Y23:AD23">
    <cfRule type="containsBlanks" dxfId="51" priority="2">
      <formula>LEN(TRIM(Y23))=0</formula>
    </cfRule>
  </conditionalFormatting>
  <conditionalFormatting sqref="Y19:AD19">
    <cfRule type="containsBlanks" dxfId="50" priority="3">
      <formula>LEN(TRIM(Y19))=0</formula>
    </cfRule>
  </conditionalFormatting>
  <conditionalFormatting sqref="AK4 AK7:AO7">
    <cfRule type="containsBlanks" dxfId="49" priority="9">
      <formula>LEN(TRIM(AK4))=0</formula>
    </cfRule>
  </conditionalFormatting>
  <conditionalFormatting sqref="AM5:AN5">
    <cfRule type="containsBlanks" dxfId="48" priority="8">
      <formula>LEN(TRIM(AM5))=0</formula>
    </cfRule>
  </conditionalFormatting>
  <conditionalFormatting sqref="N3:R3 AP4 N7:AJ7 AP7:AU7">
    <cfRule type="containsBlanks" dxfId="47" priority="19">
      <formula>LEN(TRIM(N3))=0</formula>
    </cfRule>
  </conditionalFormatting>
  <conditionalFormatting sqref="N4:AE4">
    <cfRule type="containsBlanks" dxfId="46" priority="18">
      <formula>LEN(TRIM(N4))=0</formula>
    </cfRule>
  </conditionalFormatting>
  <conditionalFormatting sqref="N5:AE5">
    <cfRule type="containsBlanks" dxfId="45" priority="17">
      <formula>LEN(TRIM(N5))=0</formula>
    </cfRule>
  </conditionalFormatting>
  <conditionalFormatting sqref="AH5:AI5">
    <cfRule type="containsBlanks" dxfId="44" priority="16">
      <formula>LEN(TRIM(AH5))=0</formula>
    </cfRule>
  </conditionalFormatting>
  <conditionalFormatting sqref="S6:T6 V6:X6">
    <cfRule type="containsBlanks" dxfId="43" priority="15">
      <formula>LEN(TRIM(S6))=0</formula>
    </cfRule>
  </conditionalFormatting>
  <conditionalFormatting sqref="A10:A15">
    <cfRule type="containsBlanks" dxfId="42" priority="14">
      <formula>LEN(TRIM(A10))=0</formula>
    </cfRule>
  </conditionalFormatting>
  <conditionalFormatting sqref="AR5:AS5">
    <cfRule type="containsBlanks" dxfId="41" priority="13">
      <formula>LEN(TRIM(AR5))=0</formula>
    </cfRule>
  </conditionalFormatting>
  <dataValidations count="7">
    <dataValidation imeMode="halfAlpha" allowBlank="1" showInputMessage="1" showErrorMessage="1" sqref="AT5 AO5 AJ5"/>
    <dataValidation imeMode="disabled" allowBlank="1" showInputMessage="1" showErrorMessage="1" sqref="AR5:AS5 AM5:AN5 S6:T6 V6:Y6 AH5:AI5"/>
    <dataValidation type="list" imeMode="disabled" allowBlank="1" showInputMessage="1" showErrorMessage="1" sqref="A10:A15">
      <formula1>"○"</formula1>
    </dataValidation>
    <dataValidation type="textLength" allowBlank="1" showErrorMessage="1" error="10桁で入力してください。" sqref="N3:R3">
      <formula1>9</formula1>
      <formula2>10</formula2>
    </dataValidation>
    <dataValidation type="list" allowBlank="1" showInputMessage="1" showErrorMessage="1" sqref="N5:AE5 D11:AU11">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formula1>92</formula1>
      <formula2>45016</formula2>
    </dataValidation>
    <dataValidation type="list" allowBlank="1" showInputMessage="1" showErrorMessage="1" sqref="Y26:AD26 Y23:AD23 Y19:AD19">
      <formula1>"12,11,10,9,8,7,6,5,4,3,2,1"</formula1>
    </dataValidation>
  </dataValidations>
  <pageMargins left="0.59055118110236215" right="0.59055118110236215"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29"/>
  <sheetViews>
    <sheetView zoomScaleSheetLayoutView="100" workbookViewId="0">
      <selection activeCell="D14" sqref="D14:AU14"/>
    </sheetView>
  </sheetViews>
  <sheetFormatPr defaultRowHeight="13.5" x14ac:dyDescent="0.15"/>
  <cols>
    <col min="1" max="47" width="2.125" customWidth="1"/>
    <col min="52" max="52" width="48.625" bestFit="1" customWidth="1"/>
  </cols>
  <sheetData>
    <row r="1" spans="1:48" x14ac:dyDescent="0.15">
      <c r="A1" s="86" t="s">
        <v>71</v>
      </c>
      <c r="B1" s="86"/>
      <c r="C1" s="86"/>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row>
    <row r="2" spans="1:48" x14ac:dyDescent="0.15">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row>
    <row r="3" spans="1:48" ht="42" customHeight="1" x14ac:dyDescent="0.15">
      <c r="A3" s="336" t="s">
        <v>0</v>
      </c>
      <c r="B3" s="337"/>
      <c r="C3" s="338"/>
      <c r="D3" s="90" t="s">
        <v>147</v>
      </c>
      <c r="E3" s="93"/>
      <c r="F3" s="93"/>
      <c r="G3" s="96"/>
      <c r="H3" s="96"/>
      <c r="I3" s="96"/>
      <c r="J3" s="96"/>
      <c r="K3" s="96"/>
      <c r="L3" s="96"/>
      <c r="M3" s="105"/>
      <c r="N3" s="281"/>
      <c r="O3" s="282"/>
      <c r="P3" s="282"/>
      <c r="Q3" s="282"/>
      <c r="R3" s="283"/>
      <c r="S3" s="111"/>
      <c r="T3" s="111"/>
      <c r="U3" s="111"/>
      <c r="V3" s="111"/>
      <c r="W3" s="111"/>
      <c r="X3" s="111"/>
      <c r="Y3" s="111"/>
      <c r="Z3" s="111"/>
      <c r="AA3" s="111"/>
      <c r="AB3" s="111"/>
      <c r="AC3" s="111"/>
      <c r="AD3" s="111"/>
      <c r="AE3" s="111"/>
      <c r="AF3" s="111"/>
      <c r="AG3" s="111"/>
      <c r="AH3" s="111"/>
      <c r="AI3" s="111"/>
      <c r="AJ3" s="114"/>
      <c r="AK3" s="114"/>
      <c r="AL3" s="114"/>
      <c r="AM3" s="114"/>
      <c r="AN3" s="114"/>
      <c r="AO3" s="114"/>
      <c r="AP3" s="114"/>
      <c r="AQ3" s="114"/>
      <c r="AR3" s="114"/>
      <c r="AS3" s="114"/>
      <c r="AT3" s="114"/>
      <c r="AU3" s="119"/>
    </row>
    <row r="4" spans="1:48" ht="42" customHeight="1" x14ac:dyDescent="0.15">
      <c r="A4" s="339"/>
      <c r="B4" s="340"/>
      <c r="C4" s="341"/>
      <c r="D4" s="91" t="s">
        <v>35</v>
      </c>
      <c r="E4" s="94"/>
      <c r="F4" s="94"/>
      <c r="G4" s="97"/>
      <c r="H4" s="97"/>
      <c r="I4" s="97"/>
      <c r="J4" s="97"/>
      <c r="K4" s="97"/>
      <c r="L4" s="97"/>
      <c r="M4" s="106"/>
      <c r="N4" s="284"/>
      <c r="O4" s="221"/>
      <c r="P4" s="221"/>
      <c r="Q4" s="221"/>
      <c r="R4" s="221"/>
      <c r="S4" s="221"/>
      <c r="T4" s="221"/>
      <c r="U4" s="221"/>
      <c r="V4" s="221"/>
      <c r="W4" s="221"/>
      <c r="X4" s="221"/>
      <c r="Y4" s="221"/>
      <c r="Z4" s="221"/>
      <c r="AA4" s="221"/>
      <c r="AB4" s="221"/>
      <c r="AC4" s="221"/>
      <c r="AD4" s="221"/>
      <c r="AE4" s="221"/>
      <c r="AF4" s="285" t="s">
        <v>60</v>
      </c>
      <c r="AG4" s="204"/>
      <c r="AH4" s="204"/>
      <c r="AI4" s="204"/>
      <c r="AJ4" s="204"/>
      <c r="AK4" s="286"/>
      <c r="AL4" s="286"/>
      <c r="AM4" s="286"/>
      <c r="AN4" s="286"/>
      <c r="AO4" s="286"/>
      <c r="AP4" s="286"/>
      <c r="AQ4" s="286"/>
      <c r="AR4" s="286"/>
      <c r="AS4" s="286"/>
      <c r="AT4" s="286"/>
      <c r="AU4" s="287"/>
    </row>
    <row r="5" spans="1:48" ht="42" customHeight="1" x14ac:dyDescent="0.15">
      <c r="A5" s="339"/>
      <c r="B5" s="340"/>
      <c r="C5" s="341"/>
      <c r="D5" s="92" t="s">
        <v>4</v>
      </c>
      <c r="E5" s="95"/>
      <c r="F5" s="95"/>
      <c r="G5" s="98"/>
      <c r="H5" s="98"/>
      <c r="I5" s="98"/>
      <c r="J5" s="98"/>
      <c r="K5" s="98"/>
      <c r="L5" s="98"/>
      <c r="M5" s="107"/>
      <c r="N5" s="294"/>
      <c r="O5" s="294"/>
      <c r="P5" s="294"/>
      <c r="Q5" s="294"/>
      <c r="R5" s="294"/>
      <c r="S5" s="294"/>
      <c r="T5" s="294"/>
      <c r="U5" s="294"/>
      <c r="V5" s="294"/>
      <c r="W5" s="294"/>
      <c r="X5" s="294"/>
      <c r="Y5" s="294"/>
      <c r="Z5" s="294"/>
      <c r="AA5" s="294"/>
      <c r="AB5" s="294"/>
      <c r="AC5" s="294"/>
      <c r="AD5" s="294"/>
      <c r="AE5" s="295"/>
      <c r="AF5" s="296" t="s">
        <v>100</v>
      </c>
      <c r="AG5" s="289"/>
      <c r="AH5" s="290"/>
      <c r="AI5" s="290"/>
      <c r="AJ5" s="115" t="s">
        <v>52</v>
      </c>
      <c r="AK5" s="296" t="s">
        <v>75</v>
      </c>
      <c r="AL5" s="289"/>
      <c r="AM5" s="290"/>
      <c r="AN5" s="290"/>
      <c r="AO5" s="118" t="s">
        <v>52</v>
      </c>
      <c r="AP5" s="288" t="s">
        <v>45</v>
      </c>
      <c r="AQ5" s="289"/>
      <c r="AR5" s="290"/>
      <c r="AS5" s="290"/>
      <c r="AT5" s="115" t="s">
        <v>52</v>
      </c>
      <c r="AU5" s="120"/>
      <c r="AV5" s="121"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15">
      <c r="A6" s="339"/>
      <c r="B6" s="340"/>
      <c r="C6" s="341"/>
      <c r="D6" s="345" t="s">
        <v>46</v>
      </c>
      <c r="E6" s="346"/>
      <c r="F6" s="346"/>
      <c r="G6" s="346"/>
      <c r="H6" s="346"/>
      <c r="I6" s="346"/>
      <c r="J6" s="346"/>
      <c r="K6" s="346"/>
      <c r="L6" s="346"/>
      <c r="M6" s="347"/>
      <c r="N6" s="109" t="s">
        <v>8</v>
      </c>
      <c r="O6" s="109"/>
      <c r="P6" s="109"/>
      <c r="Q6" s="109"/>
      <c r="R6" s="109"/>
      <c r="S6" s="291"/>
      <c r="T6" s="291"/>
      <c r="U6" s="109" t="s">
        <v>6</v>
      </c>
      <c r="V6" s="291"/>
      <c r="W6" s="291"/>
      <c r="X6" s="291"/>
      <c r="Y6" s="112"/>
      <c r="Z6" s="109" t="s">
        <v>18</v>
      </c>
      <c r="AA6" s="109"/>
      <c r="AB6" s="109"/>
      <c r="AC6" s="109"/>
      <c r="AD6" s="109"/>
      <c r="AE6" s="109"/>
      <c r="AF6" s="292"/>
      <c r="AG6" s="292"/>
      <c r="AH6" s="292"/>
      <c r="AI6" s="292"/>
      <c r="AJ6" s="292"/>
      <c r="AK6" s="292"/>
      <c r="AL6" s="292"/>
      <c r="AM6" s="292"/>
      <c r="AN6" s="292"/>
      <c r="AO6" s="292"/>
      <c r="AP6" s="292"/>
      <c r="AQ6" s="292"/>
      <c r="AR6" s="292"/>
      <c r="AS6" s="292"/>
      <c r="AT6" s="292"/>
      <c r="AU6" s="293"/>
    </row>
    <row r="7" spans="1:48" ht="42" customHeight="1" x14ac:dyDescent="0.15">
      <c r="A7" s="342"/>
      <c r="B7" s="343"/>
      <c r="C7" s="344"/>
      <c r="D7" s="348"/>
      <c r="E7" s="349"/>
      <c r="F7" s="349"/>
      <c r="G7" s="349"/>
      <c r="H7" s="349"/>
      <c r="I7" s="349"/>
      <c r="J7" s="349"/>
      <c r="K7" s="349"/>
      <c r="L7" s="349"/>
      <c r="M7" s="350"/>
      <c r="N7" s="297"/>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9"/>
    </row>
    <row r="8" spans="1:48" x14ac:dyDescent="0.15">
      <c r="A8" s="88"/>
      <c r="B8" s="88"/>
      <c r="C8" s="88"/>
      <c r="D8" s="88"/>
      <c r="E8" s="88"/>
      <c r="F8" s="88"/>
      <c r="G8" s="88"/>
      <c r="H8" s="88"/>
      <c r="I8" s="88"/>
      <c r="J8" s="88"/>
      <c r="K8" s="101"/>
      <c r="L8" s="103"/>
      <c r="M8" s="98"/>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row>
    <row r="9" spans="1:48" ht="29.25" customHeight="1" x14ac:dyDescent="0.15">
      <c r="A9" s="300" t="s">
        <v>31</v>
      </c>
      <c r="B9" s="301"/>
      <c r="C9" s="301"/>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302"/>
      <c r="AP9" s="302"/>
      <c r="AQ9" s="302"/>
      <c r="AR9" s="302"/>
      <c r="AS9" s="302"/>
      <c r="AT9" s="302"/>
      <c r="AU9" s="303"/>
    </row>
    <row r="10" spans="1:48" ht="29.25" customHeight="1" x14ac:dyDescent="0.15">
      <c r="A10" s="304"/>
      <c r="B10" s="305"/>
      <c r="C10" s="306"/>
      <c r="D10" s="307" t="s">
        <v>175</v>
      </c>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8"/>
    </row>
    <row r="11" spans="1:48" ht="29.25" customHeight="1" x14ac:dyDescent="0.15">
      <c r="A11" s="304"/>
      <c r="B11" s="305"/>
      <c r="C11" s="306"/>
      <c r="D11" s="309" t="s">
        <v>55</v>
      </c>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10"/>
    </row>
    <row r="12" spans="1:48" ht="29.25" customHeight="1" x14ac:dyDescent="0.15">
      <c r="A12" s="304"/>
      <c r="B12" s="305"/>
      <c r="C12" s="306"/>
      <c r="D12" s="309" t="s">
        <v>53</v>
      </c>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10"/>
    </row>
    <row r="13" spans="1:48" ht="29.25" customHeight="1" x14ac:dyDescent="0.15">
      <c r="A13" s="304"/>
      <c r="B13" s="305"/>
      <c r="C13" s="306"/>
      <c r="D13" s="309" t="s">
        <v>32</v>
      </c>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10"/>
    </row>
    <row r="14" spans="1:48" ht="29.25" customHeight="1" x14ac:dyDescent="0.15">
      <c r="A14" s="304"/>
      <c r="B14" s="305"/>
      <c r="C14" s="306"/>
      <c r="D14" s="309" t="s">
        <v>90</v>
      </c>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10"/>
    </row>
    <row r="15" spans="1:48" ht="29.25" customHeight="1" x14ac:dyDescent="0.15">
      <c r="A15" s="304"/>
      <c r="B15" s="305"/>
      <c r="C15" s="306"/>
      <c r="D15" s="311" t="s">
        <v>128</v>
      </c>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1"/>
      <c r="AL15" s="311"/>
      <c r="AM15" s="311"/>
      <c r="AN15" s="311"/>
      <c r="AO15" s="311"/>
      <c r="AP15" s="312"/>
      <c r="AQ15" s="312"/>
      <c r="AR15" s="312"/>
      <c r="AS15" s="312"/>
      <c r="AT15" s="312"/>
      <c r="AU15" s="313"/>
    </row>
    <row r="16" spans="1:48" ht="22.5" customHeight="1" x14ac:dyDescent="0.15">
      <c r="A16" s="89"/>
      <c r="B16" s="89"/>
      <c r="C16" s="89"/>
      <c r="D16" s="89"/>
      <c r="E16" s="89"/>
      <c r="F16" s="89"/>
      <c r="G16" s="89"/>
      <c r="H16" s="89"/>
      <c r="I16" s="89"/>
      <c r="J16" s="89"/>
      <c r="K16" s="102"/>
      <c r="L16" s="104"/>
      <c r="M16" s="108"/>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row>
    <row r="17" spans="1:48" x14ac:dyDescent="0.15">
      <c r="A17" s="88"/>
      <c r="B17" s="88"/>
      <c r="C17" s="88"/>
      <c r="D17" s="88"/>
      <c r="E17" s="88"/>
      <c r="F17" s="88"/>
      <c r="G17" s="88"/>
      <c r="H17" s="88"/>
      <c r="I17" s="88"/>
      <c r="J17" s="88"/>
      <c r="K17" s="101"/>
      <c r="L17" s="103"/>
      <c r="M17" s="98"/>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row>
    <row r="18" spans="1:48" ht="41.25" customHeight="1" x14ac:dyDescent="0.15">
      <c r="A18" s="314" t="s">
        <v>12</v>
      </c>
      <c r="B18" s="315"/>
      <c r="C18" s="315"/>
      <c r="D18" s="315"/>
      <c r="E18" s="315"/>
      <c r="F18" s="315"/>
      <c r="G18" s="315"/>
      <c r="H18" s="315"/>
      <c r="I18" s="315"/>
      <c r="J18" s="315"/>
      <c r="K18" s="316" t="s">
        <v>7</v>
      </c>
      <c r="L18" s="316"/>
      <c r="M18" s="316"/>
      <c r="N18" s="316"/>
      <c r="O18" s="316"/>
      <c r="P18" s="316"/>
      <c r="Q18" s="316"/>
      <c r="R18" s="316" t="s">
        <v>49</v>
      </c>
      <c r="S18" s="316"/>
      <c r="T18" s="316"/>
      <c r="U18" s="316"/>
      <c r="V18" s="316"/>
      <c r="W18" s="316"/>
      <c r="X18" s="316"/>
      <c r="Y18" s="317" t="s">
        <v>76</v>
      </c>
      <c r="Z18" s="317"/>
      <c r="AA18" s="317"/>
      <c r="AB18" s="317"/>
      <c r="AC18" s="317"/>
      <c r="AD18" s="317"/>
      <c r="AE18" s="317"/>
      <c r="AF18" s="318" t="s">
        <v>166</v>
      </c>
      <c r="AG18" s="319"/>
      <c r="AH18" s="319"/>
      <c r="AI18" s="319"/>
      <c r="AJ18" s="319"/>
      <c r="AK18" s="319"/>
      <c r="AL18" s="320"/>
      <c r="AM18" s="116"/>
      <c r="AN18" s="116"/>
      <c r="AO18" s="116"/>
      <c r="AP18" s="116"/>
      <c r="AQ18" s="116"/>
      <c r="AR18" s="110"/>
      <c r="AS18" s="110"/>
      <c r="AT18" s="110"/>
      <c r="AU18" s="110"/>
    </row>
    <row r="19" spans="1:48" ht="41.25" customHeight="1" x14ac:dyDescent="0.15">
      <c r="A19" s="328">
        <f>IF(AH5="",0,AH5)</f>
        <v>0</v>
      </c>
      <c r="B19" s="329"/>
      <c r="C19" s="329"/>
      <c r="D19" s="329"/>
      <c r="E19" s="329"/>
      <c r="F19" s="329"/>
      <c r="G19" s="329"/>
      <c r="H19" s="329"/>
      <c r="I19" s="330"/>
      <c r="J19" s="100" t="s">
        <v>73</v>
      </c>
      <c r="K19" s="323">
        <v>10000</v>
      </c>
      <c r="L19" s="323"/>
      <c r="M19" s="323"/>
      <c r="N19" s="323"/>
      <c r="O19" s="324"/>
      <c r="P19" s="325" t="s">
        <v>134</v>
      </c>
      <c r="Q19" s="333"/>
      <c r="R19" s="323">
        <f>IF(AH5="",0,A19*K19)</f>
        <v>0</v>
      </c>
      <c r="S19" s="323"/>
      <c r="T19" s="323"/>
      <c r="U19" s="323"/>
      <c r="V19" s="324"/>
      <c r="W19" s="325" t="s">
        <v>134</v>
      </c>
      <c r="X19" s="333"/>
      <c r="Y19" s="321"/>
      <c r="Z19" s="322"/>
      <c r="AA19" s="322"/>
      <c r="AB19" s="322"/>
      <c r="AC19" s="322"/>
      <c r="AD19" s="322"/>
      <c r="AE19" s="113" t="s">
        <v>77</v>
      </c>
      <c r="AF19" s="323">
        <f>R19/12*Y19</f>
        <v>0</v>
      </c>
      <c r="AG19" s="323"/>
      <c r="AH19" s="323"/>
      <c r="AI19" s="323"/>
      <c r="AJ19" s="324"/>
      <c r="AK19" s="325" t="s">
        <v>134</v>
      </c>
      <c r="AL19" s="326"/>
      <c r="AM19" s="110"/>
      <c r="AN19" s="95"/>
      <c r="AO19" s="95"/>
      <c r="AP19" s="327"/>
      <c r="AQ19" s="327"/>
      <c r="AR19" s="110"/>
      <c r="AS19" s="110"/>
      <c r="AT19" s="110"/>
      <c r="AU19" s="110"/>
      <c r="AV19" s="122"/>
    </row>
    <row r="20" spans="1:48" ht="22.5" customHeight="1" x14ac:dyDescent="0.15">
      <c r="A20" s="89"/>
      <c r="B20" s="89"/>
      <c r="C20" s="89"/>
      <c r="D20" s="89"/>
      <c r="E20" s="89"/>
      <c r="F20" s="89"/>
      <c r="G20" s="99"/>
      <c r="H20" s="89"/>
      <c r="I20" s="89"/>
      <c r="J20" s="89"/>
      <c r="K20" s="102"/>
      <c r="L20" s="104"/>
      <c r="M20" s="108"/>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row>
    <row r="21" spans="1:48" x14ac:dyDescent="0.15">
      <c r="A21" s="88"/>
      <c r="B21" s="88"/>
      <c r="C21" s="88"/>
      <c r="D21" s="88"/>
      <c r="E21" s="88"/>
      <c r="F21" s="88"/>
      <c r="G21" s="88"/>
      <c r="H21" s="88"/>
      <c r="I21" s="88"/>
      <c r="J21" s="88"/>
      <c r="K21" s="101"/>
      <c r="L21" s="103"/>
      <c r="M21" s="98"/>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row>
    <row r="22" spans="1:48" ht="41.25" customHeight="1" x14ac:dyDescent="0.15">
      <c r="A22" s="314" t="s">
        <v>12</v>
      </c>
      <c r="B22" s="315"/>
      <c r="C22" s="315"/>
      <c r="D22" s="315"/>
      <c r="E22" s="315"/>
      <c r="F22" s="315"/>
      <c r="G22" s="315"/>
      <c r="H22" s="315"/>
      <c r="I22" s="315"/>
      <c r="J22" s="315"/>
      <c r="K22" s="316" t="s">
        <v>7</v>
      </c>
      <c r="L22" s="316"/>
      <c r="M22" s="316"/>
      <c r="N22" s="316"/>
      <c r="O22" s="316"/>
      <c r="P22" s="316"/>
      <c r="Q22" s="316"/>
      <c r="R22" s="316" t="s">
        <v>49</v>
      </c>
      <c r="S22" s="316"/>
      <c r="T22" s="316"/>
      <c r="U22" s="316"/>
      <c r="V22" s="316"/>
      <c r="W22" s="316"/>
      <c r="X22" s="316"/>
      <c r="Y22" s="317" t="s">
        <v>76</v>
      </c>
      <c r="Z22" s="317"/>
      <c r="AA22" s="317"/>
      <c r="AB22" s="317"/>
      <c r="AC22" s="317"/>
      <c r="AD22" s="317"/>
      <c r="AE22" s="317"/>
      <c r="AF22" s="318" t="s">
        <v>168</v>
      </c>
      <c r="AG22" s="319"/>
      <c r="AH22" s="319"/>
      <c r="AI22" s="319"/>
      <c r="AJ22" s="319"/>
      <c r="AK22" s="319"/>
      <c r="AL22" s="320"/>
      <c r="AM22" s="116"/>
      <c r="AN22" s="116"/>
      <c r="AO22" s="116"/>
      <c r="AP22" s="116"/>
      <c r="AQ22" s="116"/>
      <c r="AR22" s="110"/>
      <c r="AS22" s="110"/>
      <c r="AT22" s="110"/>
      <c r="AU22" s="110"/>
    </row>
    <row r="23" spans="1:48" ht="41.25" customHeight="1" x14ac:dyDescent="0.15">
      <c r="A23" s="328">
        <f>IF(AM5="",0,AM5)</f>
        <v>0</v>
      </c>
      <c r="B23" s="329"/>
      <c r="C23" s="329"/>
      <c r="D23" s="329"/>
      <c r="E23" s="329"/>
      <c r="F23" s="329"/>
      <c r="G23" s="329"/>
      <c r="H23" s="329"/>
      <c r="I23" s="330"/>
      <c r="J23" s="100" t="s">
        <v>73</v>
      </c>
      <c r="K23" s="324">
        <v>6600</v>
      </c>
      <c r="L23" s="354"/>
      <c r="M23" s="354"/>
      <c r="N23" s="354"/>
      <c r="O23" s="354"/>
      <c r="P23" s="325" t="s">
        <v>134</v>
      </c>
      <c r="Q23" s="333"/>
      <c r="R23" s="323">
        <f>IF(AM5="",0,A23*K23)</f>
        <v>0</v>
      </c>
      <c r="S23" s="323"/>
      <c r="T23" s="323"/>
      <c r="U23" s="323"/>
      <c r="V23" s="324"/>
      <c r="W23" s="325" t="s">
        <v>134</v>
      </c>
      <c r="X23" s="333"/>
      <c r="Y23" s="321"/>
      <c r="Z23" s="322"/>
      <c r="AA23" s="322"/>
      <c r="AB23" s="322"/>
      <c r="AC23" s="322"/>
      <c r="AD23" s="322"/>
      <c r="AE23" s="113" t="s">
        <v>77</v>
      </c>
      <c r="AF23" s="323">
        <f>R23/12*Y23</f>
        <v>0</v>
      </c>
      <c r="AG23" s="323"/>
      <c r="AH23" s="323"/>
      <c r="AI23" s="323"/>
      <c r="AJ23" s="324"/>
      <c r="AK23" s="325" t="s">
        <v>134</v>
      </c>
      <c r="AL23" s="326"/>
      <c r="AM23" s="110"/>
      <c r="AN23" s="95"/>
      <c r="AO23" s="95"/>
      <c r="AP23" s="327"/>
      <c r="AQ23" s="327"/>
      <c r="AR23" s="110"/>
      <c r="AS23" s="110"/>
      <c r="AT23" s="110"/>
      <c r="AU23" s="110"/>
      <c r="AV23" s="122"/>
    </row>
    <row r="24" spans="1:48" ht="22.5" customHeight="1" x14ac:dyDescent="0.15">
      <c r="A24" s="89"/>
      <c r="B24" s="89"/>
      <c r="C24" s="89"/>
      <c r="D24" s="89"/>
      <c r="E24" s="89"/>
      <c r="F24" s="89"/>
      <c r="G24" s="99"/>
      <c r="H24" s="89"/>
      <c r="I24" s="89"/>
      <c r="J24" s="89"/>
      <c r="K24" s="102"/>
      <c r="L24" s="104"/>
      <c r="M24" s="108"/>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row>
    <row r="25" spans="1:48" ht="41.25" customHeight="1" x14ac:dyDescent="0.15">
      <c r="A25" s="314" t="s">
        <v>67</v>
      </c>
      <c r="B25" s="315"/>
      <c r="C25" s="315"/>
      <c r="D25" s="315"/>
      <c r="E25" s="315"/>
      <c r="F25" s="315"/>
      <c r="G25" s="315"/>
      <c r="H25" s="315"/>
      <c r="I25" s="315"/>
      <c r="J25" s="315"/>
      <c r="K25" s="316" t="s">
        <v>7</v>
      </c>
      <c r="L25" s="316"/>
      <c r="M25" s="316"/>
      <c r="N25" s="316"/>
      <c r="O25" s="316"/>
      <c r="P25" s="316"/>
      <c r="Q25" s="316"/>
      <c r="R25" s="316" t="s">
        <v>49</v>
      </c>
      <c r="S25" s="316"/>
      <c r="T25" s="316"/>
      <c r="U25" s="316"/>
      <c r="V25" s="316"/>
      <c r="W25" s="316"/>
      <c r="X25" s="316"/>
      <c r="Y25" s="317" t="s">
        <v>76</v>
      </c>
      <c r="Z25" s="317"/>
      <c r="AA25" s="317"/>
      <c r="AB25" s="317"/>
      <c r="AC25" s="317"/>
      <c r="AD25" s="317"/>
      <c r="AE25" s="317"/>
      <c r="AF25" s="318" t="s">
        <v>79</v>
      </c>
      <c r="AG25" s="319"/>
      <c r="AH25" s="319"/>
      <c r="AI25" s="319"/>
      <c r="AJ25" s="319"/>
      <c r="AK25" s="319"/>
      <c r="AL25" s="320"/>
      <c r="AM25" s="117"/>
      <c r="AN25" s="116"/>
      <c r="AO25" s="116"/>
      <c r="AP25" s="116"/>
      <c r="AQ25" s="116"/>
      <c r="AR25" s="110"/>
      <c r="AS25" s="110"/>
      <c r="AT25" s="110"/>
      <c r="AU25" s="110"/>
    </row>
    <row r="26" spans="1:48" ht="41.25" customHeight="1" x14ac:dyDescent="0.15">
      <c r="A26" s="328">
        <f>IF(AR5="",0,AR5)</f>
        <v>0</v>
      </c>
      <c r="B26" s="329"/>
      <c r="C26" s="329"/>
      <c r="D26" s="329"/>
      <c r="E26" s="329"/>
      <c r="F26" s="329"/>
      <c r="G26" s="329"/>
      <c r="H26" s="329"/>
      <c r="I26" s="330"/>
      <c r="J26" s="100" t="s">
        <v>73</v>
      </c>
      <c r="K26" s="323">
        <v>3300</v>
      </c>
      <c r="L26" s="323"/>
      <c r="M26" s="323"/>
      <c r="N26" s="323"/>
      <c r="O26" s="324"/>
      <c r="P26" s="325" t="s">
        <v>134</v>
      </c>
      <c r="Q26" s="333"/>
      <c r="R26" s="323">
        <f>IF(AR5="",0,A26*K26)</f>
        <v>0</v>
      </c>
      <c r="S26" s="323"/>
      <c r="T26" s="323"/>
      <c r="U26" s="323"/>
      <c r="V26" s="324"/>
      <c r="W26" s="325" t="s">
        <v>134</v>
      </c>
      <c r="X26" s="333"/>
      <c r="Y26" s="321"/>
      <c r="Z26" s="322"/>
      <c r="AA26" s="322"/>
      <c r="AB26" s="322"/>
      <c r="AC26" s="322"/>
      <c r="AD26" s="322"/>
      <c r="AE26" s="113" t="s">
        <v>77</v>
      </c>
      <c r="AF26" s="323">
        <f>R26/12*Y26</f>
        <v>0</v>
      </c>
      <c r="AG26" s="323"/>
      <c r="AH26" s="323"/>
      <c r="AI26" s="323"/>
      <c r="AJ26" s="324"/>
      <c r="AK26" s="325" t="s">
        <v>134</v>
      </c>
      <c r="AL26" s="326"/>
      <c r="AM26" s="110"/>
      <c r="AN26" s="95"/>
      <c r="AO26" s="95"/>
      <c r="AP26" s="327"/>
      <c r="AQ26" s="327"/>
      <c r="AR26" s="110"/>
      <c r="AS26" s="110"/>
      <c r="AT26" s="110"/>
      <c r="AU26" s="110"/>
      <c r="AV26" s="122"/>
    </row>
    <row r="27" spans="1:48" ht="22.5" customHeight="1" x14ac:dyDescent="0.15">
      <c r="A27" s="89"/>
      <c r="B27" s="89"/>
      <c r="C27" s="89"/>
      <c r="D27" s="89"/>
      <c r="E27" s="89"/>
      <c r="F27" s="89"/>
      <c r="G27" s="89"/>
      <c r="H27" s="89"/>
      <c r="I27" s="89"/>
      <c r="J27" s="89"/>
      <c r="K27" s="102"/>
      <c r="L27" s="104"/>
      <c r="M27" s="108"/>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row>
    <row r="28" spans="1:48" ht="40.5" customHeight="1" x14ac:dyDescent="0.15">
      <c r="AJ28" s="351" t="s">
        <v>62</v>
      </c>
      <c r="AK28" s="352"/>
      <c r="AL28" s="352"/>
      <c r="AM28" s="352"/>
      <c r="AN28" s="352"/>
      <c r="AO28" s="352"/>
      <c r="AP28" s="316"/>
      <c r="AQ28" s="316"/>
      <c r="AR28" s="316"/>
      <c r="AS28" s="316"/>
      <c r="AT28" s="316"/>
      <c r="AU28" s="353"/>
    </row>
    <row r="29" spans="1:48" ht="40.5" customHeight="1" x14ac:dyDescent="0.15">
      <c r="AJ29" s="334">
        <f>AF19+AF23+AF26</f>
        <v>0</v>
      </c>
      <c r="AK29" s="335"/>
      <c r="AL29" s="335"/>
      <c r="AM29" s="335"/>
      <c r="AN29" s="335"/>
      <c r="AO29" s="335"/>
      <c r="AP29" s="323"/>
      <c r="AQ29" s="323"/>
      <c r="AR29" s="323"/>
      <c r="AS29" s="324"/>
      <c r="AT29" s="325" t="s">
        <v>134</v>
      </c>
      <c r="AU29" s="326"/>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Y26:AD26">
    <cfRule type="containsBlanks" dxfId="40" priority="1">
      <formula>LEN(TRIM(Y26))=0</formula>
    </cfRule>
  </conditionalFormatting>
  <conditionalFormatting sqref="Y23:AD23">
    <cfRule type="containsBlanks" dxfId="39" priority="2">
      <formula>LEN(TRIM(Y23))=0</formula>
    </cfRule>
  </conditionalFormatting>
  <conditionalFormatting sqref="Y19:AD19">
    <cfRule type="containsBlanks" dxfId="38" priority="3">
      <formula>LEN(TRIM(Y19))=0</formula>
    </cfRule>
  </conditionalFormatting>
  <conditionalFormatting sqref="AK4 AK7:AO7">
    <cfRule type="containsBlanks" dxfId="37" priority="9">
      <formula>LEN(TRIM(AK4))=0</formula>
    </cfRule>
  </conditionalFormatting>
  <conditionalFormatting sqref="AM5:AN5">
    <cfRule type="containsBlanks" dxfId="36" priority="8">
      <formula>LEN(TRIM(AM5))=0</formula>
    </cfRule>
  </conditionalFormatting>
  <conditionalFormatting sqref="N3:R3 AP4 N7:AJ7 AP7:AU7">
    <cfRule type="containsBlanks" dxfId="35" priority="19">
      <formula>LEN(TRIM(N3))=0</formula>
    </cfRule>
  </conditionalFormatting>
  <conditionalFormatting sqref="N4:AE4">
    <cfRule type="containsBlanks" dxfId="34" priority="18">
      <formula>LEN(TRIM(N4))=0</formula>
    </cfRule>
  </conditionalFormatting>
  <conditionalFormatting sqref="N5:AE5">
    <cfRule type="containsBlanks" dxfId="33" priority="17">
      <formula>LEN(TRIM(N5))=0</formula>
    </cfRule>
  </conditionalFormatting>
  <conditionalFormatting sqref="AH5:AI5">
    <cfRule type="containsBlanks" dxfId="32" priority="16">
      <formula>LEN(TRIM(AH5))=0</formula>
    </cfRule>
  </conditionalFormatting>
  <conditionalFormatting sqref="S6:T6 V6:X6">
    <cfRule type="containsBlanks" dxfId="31" priority="15">
      <formula>LEN(TRIM(S6))=0</formula>
    </cfRule>
  </conditionalFormatting>
  <conditionalFormatting sqref="A10:A15">
    <cfRule type="containsBlanks" dxfId="30" priority="14">
      <formula>LEN(TRIM(A10))=0</formula>
    </cfRule>
  </conditionalFormatting>
  <conditionalFormatting sqref="AR5:AS5">
    <cfRule type="containsBlanks" dxfId="29" priority="13">
      <formula>LEN(TRIM(AR5))=0</formula>
    </cfRule>
  </conditionalFormatting>
  <dataValidations count="7">
    <dataValidation imeMode="halfAlpha" allowBlank="1" showInputMessage="1" showErrorMessage="1" sqref="AT5 AO5 AJ5"/>
    <dataValidation imeMode="disabled" allowBlank="1" showInputMessage="1" showErrorMessage="1" sqref="AR5:AS5 AM5:AN5 S6:T6 V6:Y6 AH5:AI5"/>
    <dataValidation type="list" imeMode="disabled" allowBlank="1" showInputMessage="1" showErrorMessage="1" sqref="A10:A15">
      <formula1>"○"</formula1>
    </dataValidation>
    <dataValidation type="textLength" allowBlank="1" showErrorMessage="1" error="10桁で入力してください。" sqref="N3:R3">
      <formula1>9</formula1>
      <formula2>10</formula2>
    </dataValidation>
    <dataValidation type="list" allowBlank="1" showInputMessage="1" showErrorMessage="1" sqref="N5:AE5 D11:AU11">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formula1>92</formula1>
      <formula2>45016</formula2>
    </dataValidation>
    <dataValidation type="list" allowBlank="1" showInputMessage="1" showErrorMessage="1" sqref="Y26:AD26 Y23:AD23 Y19:AD19">
      <formula1>"12,11,10,9,8,7,6,5,4,3,2,1"</formula1>
    </dataValidation>
  </dataValidations>
  <pageMargins left="0.59055118110236215" right="0.59055118110236215"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29"/>
  <sheetViews>
    <sheetView zoomScaleSheetLayoutView="100" workbookViewId="0">
      <selection activeCell="D13" sqref="D13:AU13"/>
    </sheetView>
  </sheetViews>
  <sheetFormatPr defaultRowHeight="13.5" x14ac:dyDescent="0.15"/>
  <cols>
    <col min="1" max="47" width="2.125" customWidth="1"/>
    <col min="52" max="52" width="48.625" bestFit="1" customWidth="1"/>
  </cols>
  <sheetData>
    <row r="1" spans="1:48" x14ac:dyDescent="0.15">
      <c r="A1" s="86" t="s">
        <v>71</v>
      </c>
      <c r="B1" s="86"/>
      <c r="C1" s="86"/>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row>
    <row r="2" spans="1:48" x14ac:dyDescent="0.15">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row>
    <row r="3" spans="1:48" ht="42" customHeight="1" x14ac:dyDescent="0.15">
      <c r="A3" s="336" t="s">
        <v>0</v>
      </c>
      <c r="B3" s="337"/>
      <c r="C3" s="338"/>
      <c r="D3" s="90" t="s">
        <v>147</v>
      </c>
      <c r="E3" s="93"/>
      <c r="F3" s="93"/>
      <c r="G3" s="96"/>
      <c r="H3" s="96"/>
      <c r="I3" s="96"/>
      <c r="J3" s="96"/>
      <c r="K3" s="96"/>
      <c r="L3" s="96"/>
      <c r="M3" s="105"/>
      <c r="N3" s="281"/>
      <c r="O3" s="282"/>
      <c r="P3" s="282"/>
      <c r="Q3" s="282"/>
      <c r="R3" s="283"/>
      <c r="S3" s="111"/>
      <c r="T3" s="111"/>
      <c r="U3" s="111"/>
      <c r="V3" s="111"/>
      <c r="W3" s="111"/>
      <c r="X3" s="111"/>
      <c r="Y3" s="111"/>
      <c r="Z3" s="111"/>
      <c r="AA3" s="111"/>
      <c r="AB3" s="111"/>
      <c r="AC3" s="111"/>
      <c r="AD3" s="111"/>
      <c r="AE3" s="111"/>
      <c r="AF3" s="111"/>
      <c r="AG3" s="111"/>
      <c r="AH3" s="111"/>
      <c r="AI3" s="111"/>
      <c r="AJ3" s="114"/>
      <c r="AK3" s="114"/>
      <c r="AL3" s="114"/>
      <c r="AM3" s="114"/>
      <c r="AN3" s="114"/>
      <c r="AO3" s="114"/>
      <c r="AP3" s="114"/>
      <c r="AQ3" s="114"/>
      <c r="AR3" s="114"/>
      <c r="AS3" s="114"/>
      <c r="AT3" s="114"/>
      <c r="AU3" s="119"/>
    </row>
    <row r="4" spans="1:48" ht="42" customHeight="1" x14ac:dyDescent="0.15">
      <c r="A4" s="339"/>
      <c r="B4" s="340"/>
      <c r="C4" s="341"/>
      <c r="D4" s="91" t="s">
        <v>35</v>
      </c>
      <c r="E4" s="94"/>
      <c r="F4" s="94"/>
      <c r="G4" s="97"/>
      <c r="H4" s="97"/>
      <c r="I4" s="97"/>
      <c r="J4" s="97"/>
      <c r="K4" s="97"/>
      <c r="L4" s="97"/>
      <c r="M4" s="106"/>
      <c r="N4" s="284"/>
      <c r="O4" s="221"/>
      <c r="P4" s="221"/>
      <c r="Q4" s="221"/>
      <c r="R4" s="221"/>
      <c r="S4" s="221"/>
      <c r="T4" s="221"/>
      <c r="U4" s="221"/>
      <c r="V4" s="221"/>
      <c r="W4" s="221"/>
      <c r="X4" s="221"/>
      <c r="Y4" s="221"/>
      <c r="Z4" s="221"/>
      <c r="AA4" s="221"/>
      <c r="AB4" s="221"/>
      <c r="AC4" s="221"/>
      <c r="AD4" s="221"/>
      <c r="AE4" s="221"/>
      <c r="AF4" s="285" t="s">
        <v>60</v>
      </c>
      <c r="AG4" s="204"/>
      <c r="AH4" s="204"/>
      <c r="AI4" s="204"/>
      <c r="AJ4" s="204"/>
      <c r="AK4" s="286"/>
      <c r="AL4" s="286"/>
      <c r="AM4" s="286"/>
      <c r="AN4" s="286"/>
      <c r="AO4" s="286"/>
      <c r="AP4" s="286"/>
      <c r="AQ4" s="286"/>
      <c r="AR4" s="286"/>
      <c r="AS4" s="286"/>
      <c r="AT4" s="286"/>
      <c r="AU4" s="287"/>
    </row>
    <row r="5" spans="1:48" ht="42" customHeight="1" x14ac:dyDescent="0.15">
      <c r="A5" s="339"/>
      <c r="B5" s="340"/>
      <c r="C5" s="341"/>
      <c r="D5" s="92" t="s">
        <v>4</v>
      </c>
      <c r="E5" s="95"/>
      <c r="F5" s="95"/>
      <c r="G5" s="98"/>
      <c r="H5" s="98"/>
      <c r="I5" s="98"/>
      <c r="J5" s="98"/>
      <c r="K5" s="98"/>
      <c r="L5" s="98"/>
      <c r="M5" s="107"/>
      <c r="N5" s="294"/>
      <c r="O5" s="294"/>
      <c r="P5" s="294"/>
      <c r="Q5" s="294"/>
      <c r="R5" s="294"/>
      <c r="S5" s="294"/>
      <c r="T5" s="294"/>
      <c r="U5" s="294"/>
      <c r="V5" s="294"/>
      <c r="W5" s="294"/>
      <c r="X5" s="294"/>
      <c r="Y5" s="294"/>
      <c r="Z5" s="294"/>
      <c r="AA5" s="294"/>
      <c r="AB5" s="294"/>
      <c r="AC5" s="294"/>
      <c r="AD5" s="294"/>
      <c r="AE5" s="295"/>
      <c r="AF5" s="296" t="s">
        <v>100</v>
      </c>
      <c r="AG5" s="289"/>
      <c r="AH5" s="290"/>
      <c r="AI5" s="290"/>
      <c r="AJ5" s="115" t="s">
        <v>52</v>
      </c>
      <c r="AK5" s="296" t="s">
        <v>75</v>
      </c>
      <c r="AL5" s="289"/>
      <c r="AM5" s="290"/>
      <c r="AN5" s="290"/>
      <c r="AO5" s="118" t="s">
        <v>52</v>
      </c>
      <c r="AP5" s="288" t="s">
        <v>45</v>
      </c>
      <c r="AQ5" s="289"/>
      <c r="AR5" s="290"/>
      <c r="AS5" s="290"/>
      <c r="AT5" s="115" t="s">
        <v>52</v>
      </c>
      <c r="AU5" s="120"/>
      <c r="AV5" s="121"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15">
      <c r="A6" s="339"/>
      <c r="B6" s="340"/>
      <c r="C6" s="341"/>
      <c r="D6" s="345" t="s">
        <v>46</v>
      </c>
      <c r="E6" s="346"/>
      <c r="F6" s="346"/>
      <c r="G6" s="346"/>
      <c r="H6" s="346"/>
      <c r="I6" s="346"/>
      <c r="J6" s="346"/>
      <c r="K6" s="346"/>
      <c r="L6" s="346"/>
      <c r="M6" s="347"/>
      <c r="N6" s="109" t="s">
        <v>8</v>
      </c>
      <c r="O6" s="109"/>
      <c r="P6" s="109"/>
      <c r="Q6" s="109"/>
      <c r="R6" s="109"/>
      <c r="S6" s="291"/>
      <c r="T6" s="291"/>
      <c r="U6" s="109" t="s">
        <v>6</v>
      </c>
      <c r="V6" s="291"/>
      <c r="W6" s="291"/>
      <c r="X6" s="291"/>
      <c r="Y6" s="112"/>
      <c r="Z6" s="109" t="s">
        <v>18</v>
      </c>
      <c r="AA6" s="109"/>
      <c r="AB6" s="109"/>
      <c r="AC6" s="109"/>
      <c r="AD6" s="109"/>
      <c r="AE6" s="109"/>
      <c r="AF6" s="292"/>
      <c r="AG6" s="292"/>
      <c r="AH6" s="292"/>
      <c r="AI6" s="292"/>
      <c r="AJ6" s="292"/>
      <c r="AK6" s="292"/>
      <c r="AL6" s="292"/>
      <c r="AM6" s="292"/>
      <c r="AN6" s="292"/>
      <c r="AO6" s="292"/>
      <c r="AP6" s="292"/>
      <c r="AQ6" s="292"/>
      <c r="AR6" s="292"/>
      <c r="AS6" s="292"/>
      <c r="AT6" s="292"/>
      <c r="AU6" s="293"/>
    </row>
    <row r="7" spans="1:48" ht="42" customHeight="1" x14ac:dyDescent="0.15">
      <c r="A7" s="342"/>
      <c r="B7" s="343"/>
      <c r="C7" s="344"/>
      <c r="D7" s="348"/>
      <c r="E7" s="349"/>
      <c r="F7" s="349"/>
      <c r="G7" s="349"/>
      <c r="H7" s="349"/>
      <c r="I7" s="349"/>
      <c r="J7" s="349"/>
      <c r="K7" s="349"/>
      <c r="L7" s="349"/>
      <c r="M7" s="350"/>
      <c r="N7" s="297"/>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9"/>
    </row>
    <row r="8" spans="1:48" x14ac:dyDescent="0.15">
      <c r="A8" s="88"/>
      <c r="B8" s="88"/>
      <c r="C8" s="88"/>
      <c r="D8" s="88"/>
      <c r="E8" s="88"/>
      <c r="F8" s="88"/>
      <c r="G8" s="88"/>
      <c r="H8" s="88"/>
      <c r="I8" s="88"/>
      <c r="J8" s="88"/>
      <c r="K8" s="101"/>
      <c r="L8" s="103"/>
      <c r="M8" s="98"/>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row>
    <row r="9" spans="1:48" ht="29.25" customHeight="1" x14ac:dyDescent="0.15">
      <c r="A9" s="300" t="s">
        <v>31</v>
      </c>
      <c r="B9" s="301"/>
      <c r="C9" s="301"/>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302"/>
      <c r="AP9" s="302"/>
      <c r="AQ9" s="302"/>
      <c r="AR9" s="302"/>
      <c r="AS9" s="302"/>
      <c r="AT9" s="302"/>
      <c r="AU9" s="303"/>
    </row>
    <row r="10" spans="1:48" ht="29.25" customHeight="1" x14ac:dyDescent="0.15">
      <c r="A10" s="304"/>
      <c r="B10" s="305"/>
      <c r="C10" s="306"/>
      <c r="D10" s="307" t="s">
        <v>175</v>
      </c>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8"/>
    </row>
    <row r="11" spans="1:48" ht="29.25" customHeight="1" x14ac:dyDescent="0.15">
      <c r="A11" s="304"/>
      <c r="B11" s="305"/>
      <c r="C11" s="306"/>
      <c r="D11" s="309" t="s">
        <v>55</v>
      </c>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10"/>
    </row>
    <row r="12" spans="1:48" ht="29.25" customHeight="1" x14ac:dyDescent="0.15">
      <c r="A12" s="304"/>
      <c r="B12" s="305"/>
      <c r="C12" s="306"/>
      <c r="D12" s="309" t="s">
        <v>53</v>
      </c>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10"/>
    </row>
    <row r="13" spans="1:48" ht="29.25" customHeight="1" x14ac:dyDescent="0.15">
      <c r="A13" s="304"/>
      <c r="B13" s="305"/>
      <c r="C13" s="306"/>
      <c r="D13" s="309" t="s">
        <v>32</v>
      </c>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10"/>
    </row>
    <row r="14" spans="1:48" ht="29.25" customHeight="1" x14ac:dyDescent="0.15">
      <c r="A14" s="304"/>
      <c r="B14" s="305"/>
      <c r="C14" s="306"/>
      <c r="D14" s="309" t="s">
        <v>90</v>
      </c>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10"/>
    </row>
    <row r="15" spans="1:48" ht="29.25" customHeight="1" x14ac:dyDescent="0.15">
      <c r="A15" s="304"/>
      <c r="B15" s="305"/>
      <c r="C15" s="306"/>
      <c r="D15" s="311" t="s">
        <v>128</v>
      </c>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1"/>
      <c r="AL15" s="311"/>
      <c r="AM15" s="311"/>
      <c r="AN15" s="311"/>
      <c r="AO15" s="311"/>
      <c r="AP15" s="312"/>
      <c r="AQ15" s="312"/>
      <c r="AR15" s="312"/>
      <c r="AS15" s="312"/>
      <c r="AT15" s="312"/>
      <c r="AU15" s="313"/>
    </row>
    <row r="16" spans="1:48" ht="22.5" customHeight="1" x14ac:dyDescent="0.15">
      <c r="A16" s="89"/>
      <c r="B16" s="89"/>
      <c r="C16" s="89"/>
      <c r="D16" s="89"/>
      <c r="E16" s="89"/>
      <c r="F16" s="89"/>
      <c r="G16" s="89"/>
      <c r="H16" s="89"/>
      <c r="I16" s="89"/>
      <c r="J16" s="89"/>
      <c r="K16" s="102"/>
      <c r="L16" s="104"/>
      <c r="M16" s="108"/>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row>
    <row r="17" spans="1:48" x14ac:dyDescent="0.15">
      <c r="A17" s="88"/>
      <c r="B17" s="88"/>
      <c r="C17" s="88"/>
      <c r="D17" s="88"/>
      <c r="E17" s="88"/>
      <c r="F17" s="88"/>
      <c r="G17" s="88"/>
      <c r="H17" s="88"/>
      <c r="I17" s="88"/>
      <c r="J17" s="88"/>
      <c r="K17" s="101"/>
      <c r="L17" s="103"/>
      <c r="M17" s="98"/>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row>
    <row r="18" spans="1:48" ht="41.25" customHeight="1" x14ac:dyDescent="0.15">
      <c r="A18" s="314" t="s">
        <v>12</v>
      </c>
      <c r="B18" s="315"/>
      <c r="C18" s="315"/>
      <c r="D18" s="315"/>
      <c r="E18" s="315"/>
      <c r="F18" s="315"/>
      <c r="G18" s="315"/>
      <c r="H18" s="315"/>
      <c r="I18" s="315"/>
      <c r="J18" s="315"/>
      <c r="K18" s="316" t="s">
        <v>7</v>
      </c>
      <c r="L18" s="316"/>
      <c r="M18" s="316"/>
      <c r="N18" s="316"/>
      <c r="O18" s="316"/>
      <c r="P18" s="316"/>
      <c r="Q18" s="316"/>
      <c r="R18" s="316" t="s">
        <v>49</v>
      </c>
      <c r="S18" s="316"/>
      <c r="T18" s="316"/>
      <c r="U18" s="316"/>
      <c r="V18" s="316"/>
      <c r="W18" s="316"/>
      <c r="X18" s="316"/>
      <c r="Y18" s="317" t="s">
        <v>76</v>
      </c>
      <c r="Z18" s="317"/>
      <c r="AA18" s="317"/>
      <c r="AB18" s="317"/>
      <c r="AC18" s="317"/>
      <c r="AD18" s="317"/>
      <c r="AE18" s="317"/>
      <c r="AF18" s="318" t="s">
        <v>166</v>
      </c>
      <c r="AG18" s="319"/>
      <c r="AH18" s="319"/>
      <c r="AI18" s="319"/>
      <c r="AJ18" s="319"/>
      <c r="AK18" s="319"/>
      <c r="AL18" s="320"/>
      <c r="AM18" s="116"/>
      <c r="AN18" s="116"/>
      <c r="AO18" s="116"/>
      <c r="AP18" s="116"/>
      <c r="AQ18" s="116"/>
      <c r="AR18" s="110"/>
      <c r="AS18" s="110"/>
      <c r="AT18" s="110"/>
      <c r="AU18" s="110"/>
    </row>
    <row r="19" spans="1:48" ht="41.25" customHeight="1" x14ac:dyDescent="0.15">
      <c r="A19" s="328">
        <f>IF(AH5="",0,AH5)</f>
        <v>0</v>
      </c>
      <c r="B19" s="329"/>
      <c r="C19" s="329"/>
      <c r="D19" s="329"/>
      <c r="E19" s="329"/>
      <c r="F19" s="329"/>
      <c r="G19" s="329"/>
      <c r="H19" s="329"/>
      <c r="I19" s="330"/>
      <c r="J19" s="100" t="s">
        <v>73</v>
      </c>
      <c r="K19" s="323">
        <v>10000</v>
      </c>
      <c r="L19" s="323"/>
      <c r="M19" s="323"/>
      <c r="N19" s="323"/>
      <c r="O19" s="324"/>
      <c r="P19" s="325" t="s">
        <v>134</v>
      </c>
      <c r="Q19" s="333"/>
      <c r="R19" s="323">
        <f>IF(AH5="",0,A19*K19)</f>
        <v>0</v>
      </c>
      <c r="S19" s="323"/>
      <c r="T19" s="323"/>
      <c r="U19" s="323"/>
      <c r="V19" s="324"/>
      <c r="W19" s="325" t="s">
        <v>134</v>
      </c>
      <c r="X19" s="333"/>
      <c r="Y19" s="321"/>
      <c r="Z19" s="322"/>
      <c r="AA19" s="322"/>
      <c r="AB19" s="322"/>
      <c r="AC19" s="322"/>
      <c r="AD19" s="322"/>
      <c r="AE19" s="113" t="s">
        <v>77</v>
      </c>
      <c r="AF19" s="323">
        <f>R19/12*Y19</f>
        <v>0</v>
      </c>
      <c r="AG19" s="323"/>
      <c r="AH19" s="323"/>
      <c r="AI19" s="323"/>
      <c r="AJ19" s="324"/>
      <c r="AK19" s="325" t="s">
        <v>134</v>
      </c>
      <c r="AL19" s="326"/>
      <c r="AM19" s="110"/>
      <c r="AN19" s="95"/>
      <c r="AO19" s="95"/>
      <c r="AP19" s="327"/>
      <c r="AQ19" s="327"/>
      <c r="AR19" s="110"/>
      <c r="AS19" s="110"/>
      <c r="AT19" s="110"/>
      <c r="AU19" s="110"/>
      <c r="AV19" s="122"/>
    </row>
    <row r="20" spans="1:48" ht="22.5" customHeight="1" x14ac:dyDescent="0.15">
      <c r="A20" s="89"/>
      <c r="B20" s="89"/>
      <c r="C20" s="89"/>
      <c r="D20" s="89"/>
      <c r="E20" s="89"/>
      <c r="F20" s="89"/>
      <c r="G20" s="99"/>
      <c r="H20" s="89"/>
      <c r="I20" s="89"/>
      <c r="J20" s="89"/>
      <c r="K20" s="102"/>
      <c r="L20" s="104"/>
      <c r="M20" s="108"/>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row>
    <row r="21" spans="1:48" x14ac:dyDescent="0.15">
      <c r="A21" s="88"/>
      <c r="B21" s="88"/>
      <c r="C21" s="88"/>
      <c r="D21" s="88"/>
      <c r="E21" s="88"/>
      <c r="F21" s="88"/>
      <c r="G21" s="88"/>
      <c r="H21" s="88"/>
      <c r="I21" s="88"/>
      <c r="J21" s="88"/>
      <c r="K21" s="101"/>
      <c r="L21" s="103"/>
      <c r="M21" s="98"/>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row>
    <row r="22" spans="1:48" ht="41.25" customHeight="1" x14ac:dyDescent="0.15">
      <c r="A22" s="314" t="s">
        <v>12</v>
      </c>
      <c r="B22" s="315"/>
      <c r="C22" s="315"/>
      <c r="D22" s="315"/>
      <c r="E22" s="315"/>
      <c r="F22" s="315"/>
      <c r="G22" s="315"/>
      <c r="H22" s="315"/>
      <c r="I22" s="315"/>
      <c r="J22" s="315"/>
      <c r="K22" s="316" t="s">
        <v>7</v>
      </c>
      <c r="L22" s="316"/>
      <c r="M22" s="316"/>
      <c r="N22" s="316"/>
      <c r="O22" s="316"/>
      <c r="P22" s="316"/>
      <c r="Q22" s="316"/>
      <c r="R22" s="316" t="s">
        <v>49</v>
      </c>
      <c r="S22" s="316"/>
      <c r="T22" s="316"/>
      <c r="U22" s="316"/>
      <c r="V22" s="316"/>
      <c r="W22" s="316"/>
      <c r="X22" s="316"/>
      <c r="Y22" s="317" t="s">
        <v>76</v>
      </c>
      <c r="Z22" s="317"/>
      <c r="AA22" s="317"/>
      <c r="AB22" s="317"/>
      <c r="AC22" s="317"/>
      <c r="AD22" s="317"/>
      <c r="AE22" s="317"/>
      <c r="AF22" s="318" t="s">
        <v>168</v>
      </c>
      <c r="AG22" s="319"/>
      <c r="AH22" s="319"/>
      <c r="AI22" s="319"/>
      <c r="AJ22" s="319"/>
      <c r="AK22" s="319"/>
      <c r="AL22" s="320"/>
      <c r="AM22" s="116"/>
      <c r="AN22" s="116"/>
      <c r="AO22" s="116"/>
      <c r="AP22" s="116"/>
      <c r="AQ22" s="116"/>
      <c r="AR22" s="110"/>
      <c r="AS22" s="110"/>
      <c r="AT22" s="110"/>
      <c r="AU22" s="110"/>
    </row>
    <row r="23" spans="1:48" ht="41.25" customHeight="1" x14ac:dyDescent="0.15">
      <c r="A23" s="328">
        <f>IF(AM5="",0,AM5)</f>
        <v>0</v>
      </c>
      <c r="B23" s="329"/>
      <c r="C23" s="329"/>
      <c r="D23" s="329"/>
      <c r="E23" s="329"/>
      <c r="F23" s="329"/>
      <c r="G23" s="329"/>
      <c r="H23" s="329"/>
      <c r="I23" s="330"/>
      <c r="J23" s="100" t="s">
        <v>73</v>
      </c>
      <c r="K23" s="323">
        <v>6600</v>
      </c>
      <c r="L23" s="323"/>
      <c r="M23" s="323"/>
      <c r="N23" s="323"/>
      <c r="O23" s="324"/>
      <c r="P23" s="325" t="s">
        <v>134</v>
      </c>
      <c r="Q23" s="333"/>
      <c r="R23" s="323">
        <f>IF(AM5="",0,A23*K23)</f>
        <v>0</v>
      </c>
      <c r="S23" s="323"/>
      <c r="T23" s="323"/>
      <c r="U23" s="323"/>
      <c r="V23" s="324"/>
      <c r="W23" s="325" t="s">
        <v>134</v>
      </c>
      <c r="X23" s="333"/>
      <c r="Y23" s="321"/>
      <c r="Z23" s="322"/>
      <c r="AA23" s="322"/>
      <c r="AB23" s="322"/>
      <c r="AC23" s="322"/>
      <c r="AD23" s="322"/>
      <c r="AE23" s="113" t="s">
        <v>77</v>
      </c>
      <c r="AF23" s="323">
        <f>R23/12*Y23</f>
        <v>0</v>
      </c>
      <c r="AG23" s="323"/>
      <c r="AH23" s="323"/>
      <c r="AI23" s="323"/>
      <c r="AJ23" s="324"/>
      <c r="AK23" s="325" t="s">
        <v>134</v>
      </c>
      <c r="AL23" s="326"/>
      <c r="AM23" s="110"/>
      <c r="AN23" s="95"/>
      <c r="AO23" s="95"/>
      <c r="AP23" s="327"/>
      <c r="AQ23" s="327"/>
      <c r="AR23" s="110"/>
      <c r="AS23" s="110"/>
      <c r="AT23" s="110"/>
      <c r="AU23" s="110"/>
      <c r="AV23" s="122"/>
    </row>
    <row r="24" spans="1:48" ht="22.5" customHeight="1" x14ac:dyDescent="0.15">
      <c r="A24" s="89"/>
      <c r="B24" s="89"/>
      <c r="C24" s="89"/>
      <c r="D24" s="89"/>
      <c r="E24" s="89"/>
      <c r="F24" s="89"/>
      <c r="G24" s="99"/>
      <c r="H24" s="89"/>
      <c r="I24" s="89"/>
      <c r="J24" s="89"/>
      <c r="K24" s="102"/>
      <c r="L24" s="104"/>
      <c r="M24" s="108"/>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row>
    <row r="25" spans="1:48" ht="41.25" customHeight="1" x14ac:dyDescent="0.15">
      <c r="A25" s="314" t="s">
        <v>67</v>
      </c>
      <c r="B25" s="315"/>
      <c r="C25" s="315"/>
      <c r="D25" s="315"/>
      <c r="E25" s="315"/>
      <c r="F25" s="315"/>
      <c r="G25" s="315"/>
      <c r="H25" s="315"/>
      <c r="I25" s="315"/>
      <c r="J25" s="315"/>
      <c r="K25" s="316" t="s">
        <v>7</v>
      </c>
      <c r="L25" s="316"/>
      <c r="M25" s="316"/>
      <c r="N25" s="316"/>
      <c r="O25" s="316"/>
      <c r="P25" s="316"/>
      <c r="Q25" s="316"/>
      <c r="R25" s="316" t="s">
        <v>49</v>
      </c>
      <c r="S25" s="316"/>
      <c r="T25" s="316"/>
      <c r="U25" s="316"/>
      <c r="V25" s="316"/>
      <c r="W25" s="316"/>
      <c r="X25" s="316"/>
      <c r="Y25" s="317" t="s">
        <v>76</v>
      </c>
      <c r="Z25" s="317"/>
      <c r="AA25" s="317"/>
      <c r="AB25" s="317"/>
      <c r="AC25" s="317"/>
      <c r="AD25" s="317"/>
      <c r="AE25" s="317"/>
      <c r="AF25" s="318" t="s">
        <v>79</v>
      </c>
      <c r="AG25" s="319"/>
      <c r="AH25" s="319"/>
      <c r="AI25" s="319"/>
      <c r="AJ25" s="319"/>
      <c r="AK25" s="319"/>
      <c r="AL25" s="320"/>
      <c r="AM25" s="117"/>
      <c r="AN25" s="116"/>
      <c r="AO25" s="116"/>
      <c r="AP25" s="116"/>
      <c r="AQ25" s="116"/>
      <c r="AR25" s="110"/>
      <c r="AS25" s="110"/>
      <c r="AT25" s="110"/>
      <c r="AU25" s="110"/>
    </row>
    <row r="26" spans="1:48" ht="41.25" customHeight="1" x14ac:dyDescent="0.15">
      <c r="A26" s="328">
        <f>IF(AR5="",0,AR5)</f>
        <v>0</v>
      </c>
      <c r="B26" s="329"/>
      <c r="C26" s="329"/>
      <c r="D26" s="329"/>
      <c r="E26" s="329"/>
      <c r="F26" s="329"/>
      <c r="G26" s="329"/>
      <c r="H26" s="329"/>
      <c r="I26" s="330"/>
      <c r="J26" s="100" t="s">
        <v>73</v>
      </c>
      <c r="K26" s="323">
        <v>3300</v>
      </c>
      <c r="L26" s="323"/>
      <c r="M26" s="323"/>
      <c r="N26" s="323"/>
      <c r="O26" s="324"/>
      <c r="P26" s="325" t="s">
        <v>134</v>
      </c>
      <c r="Q26" s="333"/>
      <c r="R26" s="323">
        <f>IF(AR5="",0,A26*K26)</f>
        <v>0</v>
      </c>
      <c r="S26" s="323"/>
      <c r="T26" s="323"/>
      <c r="U26" s="323"/>
      <c r="V26" s="324"/>
      <c r="W26" s="325" t="s">
        <v>134</v>
      </c>
      <c r="X26" s="333"/>
      <c r="Y26" s="321"/>
      <c r="Z26" s="322"/>
      <c r="AA26" s="322"/>
      <c r="AB26" s="322"/>
      <c r="AC26" s="322"/>
      <c r="AD26" s="322"/>
      <c r="AE26" s="113" t="s">
        <v>77</v>
      </c>
      <c r="AF26" s="323">
        <f>R26/12*Y26</f>
        <v>0</v>
      </c>
      <c r="AG26" s="323"/>
      <c r="AH26" s="323"/>
      <c r="AI26" s="323"/>
      <c r="AJ26" s="324"/>
      <c r="AK26" s="325" t="s">
        <v>134</v>
      </c>
      <c r="AL26" s="326"/>
      <c r="AM26" s="110"/>
      <c r="AN26" s="95"/>
      <c r="AO26" s="95"/>
      <c r="AP26" s="327"/>
      <c r="AQ26" s="327"/>
      <c r="AR26" s="110"/>
      <c r="AS26" s="110"/>
      <c r="AT26" s="110"/>
      <c r="AU26" s="110"/>
      <c r="AV26" s="122"/>
    </row>
    <row r="27" spans="1:48" ht="22.5" customHeight="1" x14ac:dyDescent="0.15">
      <c r="A27" s="89"/>
      <c r="B27" s="89"/>
      <c r="C27" s="89"/>
      <c r="D27" s="89"/>
      <c r="E27" s="89"/>
      <c r="F27" s="89"/>
      <c r="G27" s="89"/>
      <c r="H27" s="89"/>
      <c r="I27" s="89"/>
      <c r="J27" s="89"/>
      <c r="K27" s="102"/>
      <c r="L27" s="104"/>
      <c r="M27" s="108"/>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row>
    <row r="28" spans="1:48" ht="40.5" customHeight="1" x14ac:dyDescent="0.15">
      <c r="AJ28" s="351" t="s">
        <v>62</v>
      </c>
      <c r="AK28" s="352"/>
      <c r="AL28" s="352"/>
      <c r="AM28" s="352"/>
      <c r="AN28" s="352"/>
      <c r="AO28" s="352"/>
      <c r="AP28" s="316"/>
      <c r="AQ28" s="316"/>
      <c r="AR28" s="316"/>
      <c r="AS28" s="316"/>
      <c r="AT28" s="316"/>
      <c r="AU28" s="353"/>
    </row>
    <row r="29" spans="1:48" ht="40.5" customHeight="1" x14ac:dyDescent="0.15">
      <c r="AJ29" s="334">
        <f>AF19+AF23+AF26</f>
        <v>0</v>
      </c>
      <c r="AK29" s="335"/>
      <c r="AL29" s="335"/>
      <c r="AM29" s="335"/>
      <c r="AN29" s="335"/>
      <c r="AO29" s="335"/>
      <c r="AP29" s="323"/>
      <c r="AQ29" s="323"/>
      <c r="AR29" s="323"/>
      <c r="AS29" s="324"/>
      <c r="AT29" s="325" t="s">
        <v>134</v>
      </c>
      <c r="AU29" s="326"/>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Y26:AD26">
    <cfRule type="containsBlanks" dxfId="28" priority="1">
      <formula>LEN(TRIM(Y26))=0</formula>
    </cfRule>
  </conditionalFormatting>
  <conditionalFormatting sqref="Y23:AD23">
    <cfRule type="containsBlanks" dxfId="27" priority="2">
      <formula>LEN(TRIM(Y23))=0</formula>
    </cfRule>
  </conditionalFormatting>
  <conditionalFormatting sqref="Y19:AD19">
    <cfRule type="containsBlanks" dxfId="26" priority="3">
      <formula>LEN(TRIM(Y19))=0</formula>
    </cfRule>
  </conditionalFormatting>
  <conditionalFormatting sqref="AK4 AK7:AO7">
    <cfRule type="containsBlanks" dxfId="25" priority="9">
      <formula>LEN(TRIM(AK4))=0</formula>
    </cfRule>
  </conditionalFormatting>
  <conditionalFormatting sqref="AM5:AN5">
    <cfRule type="containsBlanks" dxfId="24" priority="8">
      <formula>LEN(TRIM(AM5))=0</formula>
    </cfRule>
  </conditionalFormatting>
  <conditionalFormatting sqref="N3:R3 AP4 N7:AJ7 AP7:AU7">
    <cfRule type="containsBlanks" dxfId="23" priority="19">
      <formula>LEN(TRIM(N3))=0</formula>
    </cfRule>
  </conditionalFormatting>
  <conditionalFormatting sqref="N4:AE4">
    <cfRule type="containsBlanks" dxfId="22" priority="18">
      <formula>LEN(TRIM(N4))=0</formula>
    </cfRule>
  </conditionalFormatting>
  <conditionalFormatting sqref="N5:AE5">
    <cfRule type="containsBlanks" dxfId="21" priority="17">
      <formula>LEN(TRIM(N5))=0</formula>
    </cfRule>
  </conditionalFormatting>
  <conditionalFormatting sqref="AH5:AI5">
    <cfRule type="containsBlanks" dxfId="20" priority="16">
      <formula>LEN(TRIM(AH5))=0</formula>
    </cfRule>
  </conditionalFormatting>
  <conditionalFormatting sqref="S6:T6 V6:X6">
    <cfRule type="containsBlanks" dxfId="19" priority="15">
      <formula>LEN(TRIM(S6))=0</formula>
    </cfRule>
  </conditionalFormatting>
  <conditionalFormatting sqref="A10:A15">
    <cfRule type="containsBlanks" dxfId="18" priority="14">
      <formula>LEN(TRIM(A10))=0</formula>
    </cfRule>
  </conditionalFormatting>
  <conditionalFormatting sqref="AR5:AS5">
    <cfRule type="containsBlanks" dxfId="17" priority="13">
      <formula>LEN(TRIM(AR5))=0</formula>
    </cfRule>
  </conditionalFormatting>
  <dataValidations count="7">
    <dataValidation imeMode="halfAlpha" allowBlank="1" showInputMessage="1" showErrorMessage="1" sqref="AT5 AO5 AJ5"/>
    <dataValidation imeMode="disabled" allowBlank="1" showInputMessage="1" showErrorMessage="1" sqref="AR5:AS5 AM5:AN5 S6:T6 V6:Y6 AH5:AI5"/>
    <dataValidation type="list" imeMode="disabled" allowBlank="1" showInputMessage="1" showErrorMessage="1" sqref="A10:A15">
      <formula1>"○"</formula1>
    </dataValidation>
    <dataValidation type="textLength" allowBlank="1" showErrorMessage="1" error="10桁で入力してください。" sqref="N3:R3">
      <formula1>9</formula1>
      <formula2>10</formula2>
    </dataValidation>
    <dataValidation type="list" allowBlank="1" showInputMessage="1" showErrorMessage="1" sqref="N5:AE5 D11:AU11">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formula1>92</formula1>
      <formula2>45016</formula2>
    </dataValidation>
    <dataValidation type="list" allowBlank="1" showInputMessage="1" showErrorMessage="1" sqref="Y26:AD26 Y23:AD23 Y19:AD19">
      <formula1>"12,11,10,9,8,7,6,5,4,3,2,1"</formula1>
    </dataValidation>
  </dataValidations>
  <pageMargins left="0.59055118110236215" right="0.59055118110236215"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6"/>
  <sheetViews>
    <sheetView showGridLines="0" view="pageBreakPreview" zoomScale="60" zoomScaleNormal="85" workbookViewId="0">
      <selection activeCell="A8" sqref="A8"/>
    </sheetView>
  </sheetViews>
  <sheetFormatPr defaultRowHeight="13.5" x14ac:dyDescent="0.15"/>
  <cols>
    <col min="1" max="8" width="3.125" style="123" customWidth="1"/>
    <col min="9" max="39" width="2.5" style="123" customWidth="1"/>
    <col min="40" max="40" width="7" style="123" customWidth="1"/>
    <col min="41" max="256" width="9" style="123" customWidth="1"/>
  </cols>
  <sheetData>
    <row r="1" spans="1:256" ht="28.5" customHeight="1" x14ac:dyDescent="0.15">
      <c r="A1" s="355" t="s">
        <v>101</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7"/>
      <c r="AM1" s="181"/>
    </row>
    <row r="2" spans="1:256" s="124" customFormat="1" ht="9.75" customHeight="1" x14ac:dyDescent="0.15">
      <c r="A2" s="127"/>
      <c r="B2" s="127"/>
      <c r="C2" s="127"/>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row>
    <row r="3" spans="1:256" s="124" customFormat="1" ht="28.5" customHeight="1" x14ac:dyDescent="0.15">
      <c r="T3" s="146"/>
      <c r="U3" s="146"/>
      <c r="V3" s="146"/>
      <c r="W3" s="146"/>
      <c r="X3" s="146"/>
      <c r="Y3" s="146"/>
      <c r="Z3" s="146"/>
      <c r="AA3" s="169"/>
      <c r="AB3" s="146"/>
      <c r="AC3" s="169"/>
      <c r="AE3" s="172"/>
      <c r="AF3" s="172"/>
      <c r="AG3" s="146"/>
      <c r="AH3" s="172"/>
      <c r="AI3" s="172"/>
      <c r="AJ3" s="146"/>
      <c r="AK3" s="177" t="s">
        <v>113</v>
      </c>
      <c r="AL3" s="172"/>
    </row>
    <row r="4" spans="1:256" s="125" customFormat="1" ht="28.5" customHeight="1" x14ac:dyDescent="0.15">
      <c r="A4" s="125" t="s">
        <v>183</v>
      </c>
      <c r="B4" s="136"/>
      <c r="C4" s="136"/>
      <c r="D4" s="136"/>
      <c r="E4" s="136"/>
      <c r="F4" s="136"/>
      <c r="G4" s="136"/>
      <c r="H4" s="136"/>
      <c r="I4" s="136"/>
      <c r="J4" s="136"/>
      <c r="K4" s="136"/>
      <c r="L4" s="136"/>
      <c r="M4" s="136"/>
      <c r="N4" s="136"/>
      <c r="O4" s="136"/>
      <c r="P4" s="136"/>
      <c r="Q4" s="136"/>
      <c r="R4" s="136"/>
      <c r="S4" s="136"/>
      <c r="T4" s="136"/>
      <c r="U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row>
    <row r="5" spans="1:256" s="124" customFormat="1" ht="28.5" customHeight="1" x14ac:dyDescent="0.15">
      <c r="A5" s="124" t="s">
        <v>184</v>
      </c>
      <c r="V5" s="166"/>
    </row>
    <row r="6" spans="1:256" s="124" customFormat="1" ht="17.25" customHeight="1" x14ac:dyDescent="0.15">
      <c r="V6" s="166"/>
    </row>
    <row r="7" spans="1:256" s="124" customFormat="1" ht="19.5" customHeight="1" x14ac:dyDescent="0.15">
      <c r="A7" s="128" t="s">
        <v>185</v>
      </c>
      <c r="V7" s="166"/>
    </row>
    <row r="8" spans="1:256" s="124" customFormat="1" ht="18.75" customHeight="1" x14ac:dyDescent="0.15">
      <c r="A8" s="128"/>
      <c r="V8" s="166"/>
    </row>
    <row r="9" spans="1:256" s="126" customFormat="1" ht="28.5" customHeight="1" x14ac:dyDescent="0.2">
      <c r="G9" s="150" t="s">
        <v>109</v>
      </c>
      <c r="O9" s="126" t="s">
        <v>112</v>
      </c>
      <c r="P9" s="358" t="str">
        <f>IF(総括表!X42=0,"",総括表!X42)</f>
        <v/>
      </c>
      <c r="Q9" s="358"/>
      <c r="R9" s="358"/>
      <c r="S9" s="358"/>
      <c r="T9" s="358"/>
      <c r="U9" s="358"/>
      <c r="V9" s="358"/>
      <c r="W9" s="358"/>
      <c r="X9" s="358"/>
      <c r="Y9" s="358"/>
      <c r="Z9" s="358"/>
    </row>
    <row r="10" spans="1:256" ht="28.5" customHeight="1" x14ac:dyDescent="0.15">
      <c r="A10" s="129" t="s">
        <v>102</v>
      </c>
      <c r="E10" s="149"/>
      <c r="V10" s="167"/>
    </row>
    <row r="11" spans="1:256" s="123" customFormat="1" ht="25.5" customHeight="1" x14ac:dyDescent="0.15">
      <c r="A11" s="359" t="s">
        <v>103</v>
      </c>
      <c r="B11" s="360"/>
      <c r="C11" s="360"/>
      <c r="D11" s="360"/>
      <c r="E11" s="360"/>
      <c r="F11" s="361"/>
      <c r="G11" s="362" t="str">
        <f>IF(総括表!H13="","",総括表!H13)</f>
        <v/>
      </c>
      <c r="H11" s="363"/>
      <c r="I11" s="363"/>
      <c r="J11" s="363"/>
      <c r="K11" s="162" t="s">
        <v>39</v>
      </c>
      <c r="L11" s="364" t="str">
        <f>IF(総括表!K13="","",総括表!K13)</f>
        <v/>
      </c>
      <c r="M11" s="364"/>
      <c r="N11" s="364"/>
      <c r="O11" s="364"/>
      <c r="P11" s="364"/>
      <c r="Q11" s="364"/>
      <c r="R11" s="365"/>
      <c r="S11" s="366"/>
      <c r="T11" s="366"/>
      <c r="U11" s="366"/>
      <c r="V11" s="367"/>
      <c r="W11" s="368"/>
      <c r="X11" s="368"/>
      <c r="Y11" s="368"/>
      <c r="Z11" s="168"/>
      <c r="AA11" s="367"/>
      <c r="AB11" s="368"/>
      <c r="AC11" s="368"/>
      <c r="AD11" s="368"/>
      <c r="AE11" s="368"/>
      <c r="AF11" s="168"/>
      <c r="AG11" s="367"/>
      <c r="AH11" s="369"/>
      <c r="AI11" s="369"/>
      <c r="AJ11" s="369"/>
      <c r="AK11" s="369"/>
      <c r="AL11" s="369"/>
    </row>
    <row r="12" spans="1:256" s="123" customFormat="1" ht="21.95" customHeight="1" x14ac:dyDescent="0.15">
      <c r="A12" s="130"/>
      <c r="B12" s="137"/>
      <c r="C12" s="137"/>
      <c r="D12" s="370" t="s">
        <v>16</v>
      </c>
      <c r="E12" s="371"/>
      <c r="F12" s="371"/>
      <c r="G12" s="372"/>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4"/>
      <c r="AI12" s="374"/>
      <c r="AJ12" s="374"/>
      <c r="AK12" s="374"/>
      <c r="AL12" s="375"/>
    </row>
    <row r="13" spans="1:256" s="123" customFormat="1" ht="30" customHeight="1" x14ac:dyDescent="0.15">
      <c r="A13" s="387" t="s">
        <v>104</v>
      </c>
      <c r="B13" s="388"/>
      <c r="C13" s="388"/>
      <c r="D13" s="388"/>
      <c r="E13" s="388"/>
      <c r="F13" s="389"/>
      <c r="G13" s="376" t="str">
        <f>IF(総括表!E14="","",総括表!E14)</f>
        <v/>
      </c>
      <c r="H13" s="377"/>
      <c r="I13" s="377"/>
      <c r="J13" s="377"/>
      <c r="K13" s="377"/>
      <c r="L13" s="377"/>
      <c r="M13" s="377"/>
      <c r="N13" s="377"/>
      <c r="O13" s="377"/>
      <c r="P13" s="377"/>
      <c r="Q13" s="377"/>
      <c r="R13" s="377"/>
      <c r="S13" s="377"/>
      <c r="T13" s="377"/>
      <c r="U13" s="378"/>
      <c r="V13" s="378"/>
      <c r="W13" s="378"/>
      <c r="X13" s="378"/>
      <c r="Y13" s="378"/>
      <c r="Z13" s="378"/>
      <c r="AA13" s="378"/>
      <c r="AB13" s="378"/>
      <c r="AC13" s="378"/>
      <c r="AD13" s="378"/>
      <c r="AE13" s="378"/>
      <c r="AF13" s="378"/>
      <c r="AG13" s="378"/>
      <c r="AH13" s="379"/>
      <c r="AI13" s="379"/>
      <c r="AJ13" s="379"/>
      <c r="AK13" s="379"/>
      <c r="AL13" s="380"/>
    </row>
    <row r="14" spans="1:256" s="123" customFormat="1" ht="30" customHeight="1" x14ac:dyDescent="0.15">
      <c r="A14" s="390"/>
      <c r="B14" s="391"/>
      <c r="C14" s="391"/>
      <c r="D14" s="391"/>
      <c r="E14" s="391"/>
      <c r="F14" s="392"/>
      <c r="G14" s="151"/>
      <c r="H14" s="152"/>
      <c r="I14" s="152"/>
      <c r="J14" s="152"/>
      <c r="K14" s="152"/>
      <c r="L14" s="152"/>
      <c r="M14" s="152"/>
      <c r="N14" s="152"/>
      <c r="O14" s="152"/>
      <c r="P14" s="152"/>
      <c r="Q14" s="152"/>
      <c r="R14" s="152"/>
      <c r="S14" s="152"/>
      <c r="T14" s="165"/>
      <c r="U14" s="381" t="s">
        <v>115</v>
      </c>
      <c r="V14" s="382"/>
      <c r="W14" s="382"/>
      <c r="X14" s="382"/>
      <c r="Y14" s="383"/>
      <c r="Z14" s="384"/>
      <c r="AA14" s="385"/>
      <c r="AB14" s="385"/>
      <c r="AC14" s="385"/>
      <c r="AD14" s="385"/>
      <c r="AE14" s="385"/>
      <c r="AF14" s="385"/>
      <c r="AG14" s="385"/>
      <c r="AH14" s="385"/>
      <c r="AI14" s="385"/>
      <c r="AJ14" s="385"/>
      <c r="AK14" s="385"/>
      <c r="AL14" s="386"/>
    </row>
    <row r="15" spans="1:256" s="123" customFormat="1" ht="21.95" customHeight="1" x14ac:dyDescent="0.15">
      <c r="A15" s="130"/>
      <c r="B15" s="137"/>
      <c r="C15" s="137"/>
      <c r="D15" s="370" t="s">
        <v>16</v>
      </c>
      <c r="E15" s="371"/>
      <c r="F15" s="371"/>
      <c r="G15" s="393"/>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5"/>
    </row>
    <row r="16" spans="1:256" s="123" customFormat="1" ht="39" customHeight="1" x14ac:dyDescent="0.15">
      <c r="A16" s="396" t="s">
        <v>10</v>
      </c>
      <c r="B16" s="397"/>
      <c r="C16" s="397"/>
      <c r="D16" s="398"/>
      <c r="E16" s="398"/>
      <c r="F16" s="398"/>
      <c r="G16" s="399" t="str">
        <f>IF(総括表!E11="","",総括表!E11)</f>
        <v/>
      </c>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1"/>
    </row>
    <row r="17" spans="1:38" s="123" customFormat="1" ht="21.95" customHeight="1" x14ac:dyDescent="0.15">
      <c r="A17" s="130"/>
      <c r="B17" s="137"/>
      <c r="C17" s="137"/>
      <c r="D17" s="370" t="s">
        <v>16</v>
      </c>
      <c r="E17" s="371"/>
      <c r="F17" s="371"/>
      <c r="G17" s="393"/>
      <c r="H17" s="394"/>
      <c r="I17" s="394"/>
      <c r="J17" s="394"/>
      <c r="K17" s="394"/>
      <c r="L17" s="394"/>
      <c r="M17" s="394"/>
      <c r="N17" s="394"/>
      <c r="O17" s="394"/>
      <c r="P17" s="394"/>
      <c r="Q17" s="394"/>
      <c r="R17" s="394"/>
      <c r="S17" s="394"/>
      <c r="T17" s="394"/>
      <c r="U17" s="394"/>
      <c r="V17" s="394"/>
      <c r="W17" s="394"/>
      <c r="X17" s="394"/>
      <c r="Y17" s="394"/>
      <c r="Z17" s="394"/>
      <c r="AA17" s="394"/>
      <c r="AB17" s="394"/>
      <c r="AC17" s="394"/>
      <c r="AD17" s="394"/>
      <c r="AE17" s="394"/>
      <c r="AF17" s="394"/>
      <c r="AG17" s="394"/>
      <c r="AH17" s="394"/>
      <c r="AI17" s="394"/>
      <c r="AJ17" s="394"/>
      <c r="AK17" s="394"/>
      <c r="AL17" s="395"/>
    </row>
    <row r="18" spans="1:38" s="123" customFormat="1" ht="40.5" customHeight="1" x14ac:dyDescent="0.15">
      <c r="A18" s="396" t="s">
        <v>78</v>
      </c>
      <c r="B18" s="397"/>
      <c r="C18" s="397"/>
      <c r="D18" s="398"/>
      <c r="E18" s="398"/>
      <c r="F18" s="398"/>
      <c r="G18" s="399" t="str">
        <f>IF(総括表!U12="","",総括表!M12&amp;"　"&amp;総括表!U12)</f>
        <v/>
      </c>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400"/>
      <c r="AJ18" s="400"/>
      <c r="AK18" s="400"/>
      <c r="AL18" s="401"/>
    </row>
    <row r="19" spans="1:38" s="123" customFormat="1" ht="18.75" customHeight="1" x14ac:dyDescent="0.15">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row>
    <row r="20" spans="1:38" s="123" customFormat="1" ht="35.25" customHeight="1" x14ac:dyDescent="0.15">
      <c r="A20" s="129" t="s">
        <v>105</v>
      </c>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row>
    <row r="21" spans="1:38" s="123" customFormat="1" ht="17.25" x14ac:dyDescent="0.15">
      <c r="A21" s="129" t="s">
        <v>120</v>
      </c>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row>
    <row r="22" spans="1:38" s="123" customFormat="1" ht="21.75" customHeight="1" x14ac:dyDescent="0.15">
      <c r="A22" s="404" t="s">
        <v>24</v>
      </c>
      <c r="B22" s="381" t="s">
        <v>27</v>
      </c>
      <c r="C22" s="402"/>
      <c r="D22" s="402"/>
      <c r="E22" s="402"/>
      <c r="F22" s="381" t="s">
        <v>51</v>
      </c>
      <c r="G22" s="402"/>
      <c r="H22" s="403"/>
      <c r="I22" s="381" t="s">
        <v>110</v>
      </c>
      <c r="J22" s="402"/>
      <c r="K22" s="402"/>
      <c r="L22" s="402"/>
      <c r="M22" s="402"/>
      <c r="N22" s="402"/>
      <c r="O22" s="402"/>
      <c r="P22" s="402"/>
      <c r="Q22" s="402"/>
      <c r="R22" s="402"/>
      <c r="S22" s="403"/>
      <c r="T22" s="381" t="s">
        <v>114</v>
      </c>
      <c r="U22" s="402"/>
      <c r="V22" s="402"/>
      <c r="W22" s="402"/>
      <c r="X22" s="402"/>
      <c r="Y22" s="402"/>
      <c r="Z22" s="402"/>
      <c r="AA22" s="402"/>
      <c r="AB22" s="402"/>
      <c r="AC22" s="403"/>
      <c r="AD22" s="381" t="s">
        <v>116</v>
      </c>
      <c r="AE22" s="402"/>
      <c r="AF22" s="402"/>
      <c r="AG22" s="402"/>
      <c r="AH22" s="402"/>
      <c r="AI22" s="402"/>
      <c r="AJ22" s="402"/>
      <c r="AK22" s="402"/>
      <c r="AL22" s="403"/>
    </row>
    <row r="23" spans="1:38" s="123" customFormat="1" ht="24" customHeight="1" x14ac:dyDescent="0.15">
      <c r="A23" s="405"/>
      <c r="B23" s="408"/>
      <c r="C23" s="410"/>
      <c r="D23" s="410"/>
      <c r="E23" s="410"/>
      <c r="F23" s="408"/>
      <c r="G23" s="410"/>
      <c r="H23" s="412"/>
      <c r="I23" s="414"/>
      <c r="J23" s="415"/>
      <c r="K23" s="415"/>
      <c r="L23" s="415"/>
      <c r="M23" s="415"/>
      <c r="N23" s="415"/>
      <c r="O23" s="415"/>
      <c r="P23" s="415"/>
      <c r="Q23" s="415"/>
      <c r="R23" s="415"/>
      <c r="S23" s="416"/>
      <c r="T23" s="414"/>
      <c r="U23" s="420"/>
      <c r="V23" s="420"/>
      <c r="W23" s="420"/>
      <c r="X23" s="420"/>
      <c r="Y23" s="420"/>
      <c r="Z23" s="420"/>
      <c r="AA23" s="420"/>
      <c r="AB23" s="420"/>
      <c r="AC23" s="421"/>
      <c r="AD23" s="170"/>
      <c r="AE23" s="173">
        <v>1</v>
      </c>
      <c r="AF23" s="175" t="s">
        <v>63</v>
      </c>
      <c r="AG23" s="175"/>
      <c r="AH23" s="175">
        <v>2</v>
      </c>
      <c r="AI23" s="173" t="s">
        <v>118</v>
      </c>
      <c r="AJ23" s="175"/>
      <c r="AK23" s="173"/>
      <c r="AL23" s="178"/>
    </row>
    <row r="24" spans="1:38" s="123" customFormat="1" ht="24" customHeight="1" x14ac:dyDescent="0.15">
      <c r="A24" s="405"/>
      <c r="B24" s="409"/>
      <c r="C24" s="411"/>
      <c r="D24" s="411"/>
      <c r="E24" s="411"/>
      <c r="F24" s="409"/>
      <c r="G24" s="411"/>
      <c r="H24" s="413"/>
      <c r="I24" s="417"/>
      <c r="J24" s="418"/>
      <c r="K24" s="418"/>
      <c r="L24" s="418"/>
      <c r="M24" s="418"/>
      <c r="N24" s="418"/>
      <c r="O24" s="418"/>
      <c r="P24" s="418"/>
      <c r="Q24" s="418"/>
      <c r="R24" s="418"/>
      <c r="S24" s="419"/>
      <c r="T24" s="422"/>
      <c r="U24" s="423"/>
      <c r="V24" s="423"/>
      <c r="W24" s="423"/>
      <c r="X24" s="423"/>
      <c r="Y24" s="423"/>
      <c r="Z24" s="423"/>
      <c r="AA24" s="423"/>
      <c r="AB24" s="423"/>
      <c r="AC24" s="424"/>
      <c r="AD24" s="171"/>
      <c r="AE24" s="174">
        <v>4</v>
      </c>
      <c r="AF24" s="176" t="s">
        <v>117</v>
      </c>
      <c r="AG24" s="176"/>
      <c r="AH24" s="176">
        <v>9</v>
      </c>
      <c r="AI24" s="174" t="s">
        <v>119</v>
      </c>
      <c r="AJ24" s="176"/>
      <c r="AK24" s="174"/>
      <c r="AL24" s="179"/>
    </row>
    <row r="25" spans="1:38" s="123" customFormat="1" ht="21.75" customHeight="1" x14ac:dyDescent="0.15">
      <c r="A25" s="405"/>
      <c r="B25" s="431" t="s">
        <v>108</v>
      </c>
      <c r="C25" s="432"/>
      <c r="D25" s="432"/>
      <c r="E25" s="432"/>
      <c r="F25" s="432"/>
      <c r="G25" s="432"/>
      <c r="H25" s="433"/>
      <c r="I25" s="431" t="s">
        <v>111</v>
      </c>
      <c r="J25" s="432"/>
      <c r="K25" s="432"/>
      <c r="L25" s="432"/>
      <c r="M25" s="432"/>
      <c r="N25" s="432"/>
      <c r="O25" s="432"/>
      <c r="P25" s="432"/>
      <c r="Q25" s="363"/>
      <c r="R25" s="363"/>
      <c r="S25" s="363"/>
      <c r="T25" s="363"/>
      <c r="U25" s="363"/>
      <c r="V25" s="363"/>
      <c r="W25" s="363"/>
      <c r="X25" s="363"/>
      <c r="Y25" s="363"/>
      <c r="Z25" s="363"/>
      <c r="AA25" s="363"/>
      <c r="AB25" s="363"/>
      <c r="AC25" s="363"/>
      <c r="AD25" s="363"/>
      <c r="AE25" s="363"/>
      <c r="AF25" s="363"/>
      <c r="AG25" s="363"/>
      <c r="AH25" s="363"/>
      <c r="AI25" s="363"/>
      <c r="AJ25" s="363"/>
      <c r="AK25" s="363"/>
      <c r="AL25" s="434"/>
    </row>
    <row r="26" spans="1:38" s="123" customFormat="1" x14ac:dyDescent="0.15">
      <c r="A26" s="406"/>
      <c r="B26" s="138"/>
      <c r="C26" s="144"/>
      <c r="D26" s="144"/>
      <c r="E26" s="144"/>
      <c r="F26" s="144"/>
      <c r="G26" s="144"/>
      <c r="H26" s="154"/>
      <c r="I26" s="157">
        <v>1</v>
      </c>
      <c r="J26" s="160"/>
      <c r="K26" s="160"/>
      <c r="L26" s="160"/>
      <c r="M26" s="160">
        <v>5</v>
      </c>
      <c r="N26" s="160"/>
      <c r="O26" s="160"/>
      <c r="P26" s="160"/>
      <c r="Q26" s="160"/>
      <c r="R26" s="160">
        <v>10</v>
      </c>
      <c r="S26" s="160"/>
      <c r="T26" s="160"/>
      <c r="U26" s="160"/>
      <c r="V26" s="160"/>
      <c r="W26" s="160">
        <v>15</v>
      </c>
      <c r="X26" s="160"/>
      <c r="Y26" s="160"/>
      <c r="Z26" s="160"/>
      <c r="AA26" s="160"/>
      <c r="AB26" s="160">
        <v>20</v>
      </c>
      <c r="AC26" s="160"/>
      <c r="AD26" s="160"/>
      <c r="AE26" s="160"/>
      <c r="AF26" s="160"/>
      <c r="AG26" s="160">
        <v>25</v>
      </c>
      <c r="AH26" s="160"/>
      <c r="AI26" s="160"/>
      <c r="AJ26" s="160"/>
      <c r="AK26" s="160"/>
      <c r="AL26" s="180">
        <v>30</v>
      </c>
    </row>
    <row r="27" spans="1:38" s="123" customFormat="1" ht="36.950000000000003" customHeight="1" x14ac:dyDescent="0.15">
      <c r="A27" s="407"/>
      <c r="B27" s="139"/>
      <c r="C27" s="145"/>
      <c r="D27" s="145"/>
      <c r="E27" s="145"/>
      <c r="F27" s="145"/>
      <c r="G27" s="145"/>
      <c r="H27" s="153"/>
      <c r="I27" s="139"/>
      <c r="J27" s="145"/>
      <c r="K27" s="145"/>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53"/>
    </row>
    <row r="28" spans="1:38" s="123" customFormat="1" x14ac:dyDescent="0.15">
      <c r="A28" s="131"/>
      <c r="B28" s="140"/>
      <c r="C28" s="140"/>
      <c r="D28" s="140"/>
      <c r="E28" s="140"/>
      <c r="F28" s="140"/>
      <c r="G28" s="140"/>
      <c r="H28" s="155"/>
      <c r="I28" s="157">
        <v>31</v>
      </c>
      <c r="J28" s="160"/>
      <c r="K28" s="160"/>
      <c r="L28" s="160"/>
      <c r="M28" s="160">
        <v>35</v>
      </c>
      <c r="N28" s="160"/>
      <c r="O28" s="160"/>
      <c r="P28" s="160"/>
      <c r="Q28" s="160"/>
      <c r="R28" s="160">
        <v>40</v>
      </c>
      <c r="S28" s="160"/>
      <c r="T28" s="160"/>
      <c r="U28" s="160"/>
      <c r="V28" s="160"/>
      <c r="W28" s="160">
        <v>45</v>
      </c>
      <c r="X28" s="160"/>
      <c r="Y28" s="160"/>
      <c r="Z28" s="160"/>
      <c r="AA28" s="160"/>
      <c r="AB28" s="160">
        <v>50</v>
      </c>
      <c r="AC28" s="160"/>
      <c r="AD28" s="160"/>
      <c r="AE28" s="160"/>
      <c r="AF28" s="160"/>
      <c r="AG28" s="160">
        <v>55</v>
      </c>
      <c r="AH28" s="160"/>
      <c r="AI28" s="160"/>
      <c r="AJ28" s="160"/>
      <c r="AK28" s="160"/>
      <c r="AL28" s="180">
        <v>60</v>
      </c>
    </row>
    <row r="29" spans="1:38" s="123" customFormat="1" ht="36.950000000000003" customHeight="1" x14ac:dyDescent="0.15">
      <c r="A29" s="132"/>
      <c r="B29" s="141"/>
      <c r="C29" s="141"/>
      <c r="D29" s="141"/>
      <c r="E29" s="141"/>
      <c r="F29" s="141"/>
      <c r="G29" s="141"/>
      <c r="H29" s="156"/>
      <c r="I29" s="139"/>
      <c r="J29" s="145"/>
      <c r="K29" s="145"/>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53"/>
    </row>
    <row r="30" spans="1:38" s="123" customFormat="1" ht="20.25" customHeight="1" x14ac:dyDescent="0.15">
      <c r="A30" s="133"/>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row>
    <row r="31" spans="1:38" s="123" customFormat="1" ht="20.25" customHeight="1" x14ac:dyDescent="0.15">
      <c r="A31" s="134" t="s">
        <v>126</v>
      </c>
      <c r="B31" s="142"/>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row>
    <row r="32" spans="1:38" s="123" customFormat="1" ht="31.5" customHeight="1" x14ac:dyDescent="0.15">
      <c r="A32" s="425" t="s">
        <v>64</v>
      </c>
      <c r="B32" s="426"/>
      <c r="C32" s="426"/>
      <c r="D32" s="426"/>
      <c r="E32" s="427"/>
      <c r="F32" s="425" t="s">
        <v>65</v>
      </c>
      <c r="G32" s="426"/>
      <c r="H32" s="427"/>
      <c r="I32" s="158"/>
      <c r="J32" s="161"/>
      <c r="K32" s="161"/>
      <c r="L32" s="161"/>
      <c r="M32" s="163"/>
      <c r="N32" s="435"/>
      <c r="O32" s="435"/>
      <c r="P32" s="435"/>
      <c r="Q32" s="142"/>
      <c r="R32" s="142"/>
      <c r="S32" s="142"/>
      <c r="T32" s="142"/>
      <c r="U32" s="142"/>
      <c r="V32" s="142"/>
      <c r="W32" s="142"/>
      <c r="X32" s="142"/>
      <c r="Y32" s="142"/>
      <c r="Z32" s="142"/>
      <c r="AA32" s="142"/>
      <c r="AB32" s="142"/>
      <c r="AC32" s="142"/>
      <c r="AD32" s="142"/>
      <c r="AE32" s="142"/>
      <c r="AF32" s="142"/>
      <c r="AG32" s="142"/>
      <c r="AH32" s="142"/>
      <c r="AI32" s="142"/>
      <c r="AJ32" s="142"/>
      <c r="AK32" s="142"/>
      <c r="AL32" s="142"/>
    </row>
    <row r="33" spans="1:38" s="123" customFormat="1" ht="31.5" customHeight="1" x14ac:dyDescent="0.15">
      <c r="A33" s="428"/>
      <c r="B33" s="429"/>
      <c r="C33" s="429"/>
      <c r="D33" s="429"/>
      <c r="E33" s="430"/>
      <c r="F33" s="428" t="s">
        <v>66</v>
      </c>
      <c r="G33" s="429"/>
      <c r="H33" s="430"/>
      <c r="I33" s="159"/>
      <c r="J33" s="161"/>
      <c r="K33" s="161"/>
      <c r="L33" s="161"/>
      <c r="M33" s="161"/>
      <c r="N33" s="161"/>
      <c r="O33" s="161"/>
      <c r="P33" s="163"/>
      <c r="Q33" s="164" t="s">
        <v>122</v>
      </c>
      <c r="R33" s="142"/>
      <c r="S33" s="142"/>
      <c r="T33" s="142"/>
      <c r="U33" s="142"/>
      <c r="V33" s="142"/>
      <c r="W33" s="142"/>
      <c r="X33" s="142"/>
      <c r="Y33" s="142"/>
      <c r="Z33" s="142"/>
      <c r="AA33" s="142"/>
      <c r="AB33" s="142"/>
      <c r="AC33" s="142"/>
      <c r="AD33" s="142"/>
      <c r="AE33" s="142"/>
      <c r="AF33" s="142"/>
      <c r="AG33" s="142"/>
      <c r="AH33" s="142"/>
      <c r="AI33" s="142"/>
      <c r="AJ33" s="142"/>
      <c r="AK33" s="142"/>
      <c r="AL33" s="142"/>
    </row>
    <row r="34" spans="1:38" s="123" customFormat="1" ht="20.25" customHeight="1" x14ac:dyDescent="0.15">
      <c r="A34" s="133"/>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row>
    <row r="35" spans="1:38" s="123" customFormat="1" ht="13.5" customHeight="1" x14ac:dyDescent="0.15">
      <c r="A35" s="135" t="s">
        <v>121</v>
      </c>
    </row>
    <row r="36" spans="1:38" ht="13.5" customHeight="1" x14ac:dyDescent="0.15">
      <c r="A36" s="135" t="s">
        <v>107</v>
      </c>
    </row>
  </sheetData>
  <mergeCells count="44">
    <mergeCell ref="T23:AC24"/>
    <mergeCell ref="A32:E33"/>
    <mergeCell ref="B25:H25"/>
    <mergeCell ref="I25:AL25"/>
    <mergeCell ref="F32:H32"/>
    <mergeCell ref="N32:P32"/>
    <mergeCell ref="F33:H33"/>
    <mergeCell ref="A18:F18"/>
    <mergeCell ref="G18:AL18"/>
    <mergeCell ref="B22:E22"/>
    <mergeCell ref="F22:H22"/>
    <mergeCell ref="I22:S22"/>
    <mergeCell ref="T22:AC22"/>
    <mergeCell ref="AD22:AL22"/>
    <mergeCell ref="A22:A27"/>
    <mergeCell ref="B23:B24"/>
    <mergeCell ref="C23:C24"/>
    <mergeCell ref="D23:D24"/>
    <mergeCell ref="E23:E24"/>
    <mergeCell ref="F23:F24"/>
    <mergeCell ref="G23:G24"/>
    <mergeCell ref="H23:H24"/>
    <mergeCell ref="I23:S24"/>
    <mergeCell ref="D15:F15"/>
    <mergeCell ref="G15:AL15"/>
    <mergeCell ref="A16:F16"/>
    <mergeCell ref="G16:AL16"/>
    <mergeCell ref="D17:F17"/>
    <mergeCell ref="G17:AL17"/>
    <mergeCell ref="D12:F12"/>
    <mergeCell ref="G12:AL12"/>
    <mergeCell ref="G13:AL13"/>
    <mergeCell ref="U14:Y14"/>
    <mergeCell ref="Z14:AL14"/>
    <mergeCell ref="A13:F14"/>
    <mergeCell ref="A1:AL1"/>
    <mergeCell ref="P9:Z9"/>
    <mergeCell ref="A11:F11"/>
    <mergeCell ref="G11:J11"/>
    <mergeCell ref="L11:Q11"/>
    <mergeCell ref="R11:U11"/>
    <mergeCell ref="V11:Y11"/>
    <mergeCell ref="AA11:AE11"/>
    <mergeCell ref="AG11:AL11"/>
  </mergeCells>
  <phoneticPr fontId="23"/>
  <conditionalFormatting sqref="G11:J11">
    <cfRule type="containsBlanks" dxfId="16" priority="8">
      <formula>LEN(TRIM(G11))=0</formula>
    </cfRule>
  </conditionalFormatting>
  <conditionalFormatting sqref="L11:Q11">
    <cfRule type="containsBlanks" dxfId="15" priority="7">
      <formula>LEN(TRIM(L11))=0</formula>
    </cfRule>
  </conditionalFormatting>
  <conditionalFormatting sqref="G12:AL12">
    <cfRule type="containsBlanks" dxfId="14" priority="6">
      <formula>LEN(TRIM(G12))=0</formula>
    </cfRule>
  </conditionalFormatting>
  <conditionalFormatting sqref="G13:AL13">
    <cfRule type="containsBlanks" dxfId="13" priority="5">
      <formula>LEN(TRIM(G13))=0</formula>
    </cfRule>
  </conditionalFormatting>
  <conditionalFormatting sqref="G16:AL16">
    <cfRule type="containsBlanks" dxfId="12" priority="4">
      <formula>LEN(TRIM(G16))=0</formula>
    </cfRule>
  </conditionalFormatting>
  <conditionalFormatting sqref="G15:AL15">
    <cfRule type="containsBlanks" dxfId="11" priority="3">
      <formula>LEN(TRIM(G15))=0</formula>
    </cfRule>
  </conditionalFormatting>
  <conditionalFormatting sqref="G18:AL18">
    <cfRule type="containsBlanks" dxfId="10" priority="2">
      <formula>LEN(TRIM(G18))=0</formula>
    </cfRule>
  </conditionalFormatting>
  <conditionalFormatting sqref="G17:AL17">
    <cfRule type="containsBlanks" dxfId="9" priority="1">
      <formula>LEN(TRIM(G17))=0</formula>
    </cfRule>
  </conditionalFormatting>
  <dataValidations count="1">
    <dataValidation imeMode="disabled" allowBlank="1" showInputMessage="1" showErrorMessage="1" sqref="I32:M32 I33:P33"/>
  </dataValidations>
  <pageMargins left="0.6692913385826772" right="0.39370078740157483" top="0.82677165354330706" bottom="0.15748031496062992" header="0.6692913385826772" footer="0.31496062992125984"/>
  <pageSetup paperSize="9" scale="88" fitToHeight="2" orientation="portrait" r:id="rId1"/>
  <rowBreaks count="1" manualBreakCount="1">
    <brk id="36" max="37" man="1"/>
  </rowBreaks>
  <drawing r:id="rId2"/>
  <legacyDrawing r:id="rId3"/>
  <oleObjects>
    <mc:AlternateContent xmlns:mc="http://schemas.openxmlformats.org/markup-compatibility/2006">
      <mc:Choice Requires="x14">
        <oleObject progId="Paint.Picture" shapeId="47109" r:id="rId4">
          <objectPr defaultSize="0" r:id="rId5">
            <anchor moveWithCells="1">
              <from>
                <xdr:col>0</xdr:col>
                <xdr:colOff>123825</xdr:colOff>
                <xdr:row>39</xdr:row>
                <xdr:rowOff>0</xdr:rowOff>
              </from>
              <to>
                <xdr:col>37</xdr:col>
                <xdr:colOff>66675</xdr:colOff>
                <xdr:row>70</xdr:row>
                <xdr:rowOff>123825</xdr:rowOff>
              </to>
            </anchor>
          </objectPr>
        </oleObject>
      </mc:Choice>
      <mc:Fallback>
        <oleObject progId="Paint.Picture" shapeId="47109" r:id="rId4"/>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3"/>
  <sheetViews>
    <sheetView topLeftCell="A4" workbookViewId="0">
      <selection activeCell="A6" sqref="A6"/>
    </sheetView>
  </sheetViews>
  <sheetFormatPr defaultColWidth="3.625" defaultRowHeight="13.5" x14ac:dyDescent="0.15"/>
  <cols>
    <col min="1" max="1" width="3.625" customWidth="1"/>
  </cols>
  <sheetData>
    <row r="1" spans="1:25" ht="18.75" x14ac:dyDescent="0.15">
      <c r="A1" s="436" t="s">
        <v>91</v>
      </c>
      <c r="B1" s="436"/>
      <c r="C1" s="436"/>
      <c r="D1" s="436"/>
      <c r="E1" s="436"/>
      <c r="F1" s="436"/>
      <c r="G1" s="436"/>
      <c r="H1" s="436"/>
      <c r="I1" s="436"/>
      <c r="J1" s="436"/>
      <c r="K1" s="436"/>
      <c r="L1" s="436"/>
      <c r="M1" s="436"/>
      <c r="N1" s="436"/>
      <c r="O1" s="436"/>
      <c r="P1" s="436"/>
      <c r="Q1" s="436"/>
      <c r="R1" s="436"/>
      <c r="S1" s="436"/>
      <c r="T1" s="436"/>
      <c r="U1" s="436"/>
      <c r="V1" s="436"/>
      <c r="W1" s="436"/>
      <c r="X1" s="436"/>
      <c r="Y1" s="436"/>
    </row>
    <row r="2" spans="1:25" ht="26.25" customHeight="1" x14ac:dyDescent="0.15">
      <c r="A2" s="182"/>
      <c r="B2" s="182"/>
      <c r="C2" s="182"/>
      <c r="D2" s="182"/>
      <c r="E2" s="182"/>
      <c r="F2" s="182"/>
      <c r="G2" s="182"/>
      <c r="H2" s="182"/>
      <c r="I2" s="182"/>
      <c r="J2" s="182"/>
      <c r="K2" s="182"/>
    </row>
    <row r="3" spans="1:25" ht="26.25" customHeight="1" x14ac:dyDescent="0.15">
      <c r="A3" s="183" t="s">
        <v>186</v>
      </c>
    </row>
    <row r="4" spans="1:25" ht="26.25" customHeight="1" x14ac:dyDescent="0.15">
      <c r="A4" s="183"/>
    </row>
    <row r="5" spans="1:25" ht="28.5" customHeight="1" x14ac:dyDescent="0.15">
      <c r="A5" s="184" t="s">
        <v>187</v>
      </c>
      <c r="B5" s="186"/>
      <c r="C5" s="186"/>
      <c r="D5" s="186"/>
      <c r="E5" s="186"/>
      <c r="F5" s="186"/>
      <c r="G5" s="186"/>
      <c r="H5" s="186"/>
      <c r="I5" s="186"/>
      <c r="J5" s="186"/>
      <c r="K5" s="186"/>
      <c r="L5" s="186"/>
      <c r="M5" s="186"/>
      <c r="N5" s="186"/>
      <c r="O5" s="186"/>
      <c r="P5" s="186"/>
      <c r="Q5" s="186"/>
      <c r="R5" s="186"/>
      <c r="S5" s="186"/>
      <c r="T5" s="186"/>
      <c r="U5" s="186"/>
      <c r="V5" s="186"/>
      <c r="W5" s="186"/>
      <c r="X5" s="186"/>
      <c r="Y5" s="186"/>
    </row>
    <row r="6" spans="1:25" ht="28.5" customHeight="1" x14ac:dyDescent="0.15">
      <c r="A6" s="183" t="s">
        <v>138</v>
      </c>
    </row>
    <row r="7" spans="1:25" ht="26.25" customHeight="1" x14ac:dyDescent="0.15">
      <c r="A7" s="183"/>
    </row>
    <row r="8" spans="1:25" ht="26.25" customHeight="1" x14ac:dyDescent="0.15">
      <c r="A8" s="183" t="s">
        <v>92</v>
      </c>
    </row>
    <row r="9" spans="1:25" ht="26.25" customHeight="1" x14ac:dyDescent="0.15">
      <c r="A9" s="183"/>
      <c r="B9" s="437" t="s">
        <v>1</v>
      </c>
      <c r="C9" s="437"/>
      <c r="D9" s="437"/>
      <c r="E9" s="438"/>
      <c r="F9" s="438"/>
      <c r="G9" s="438"/>
      <c r="H9" s="438"/>
      <c r="I9" s="438"/>
      <c r="J9" s="438"/>
      <c r="K9" s="438"/>
      <c r="L9" s="438"/>
      <c r="M9" s="438"/>
      <c r="N9" s="438"/>
      <c r="O9" s="438"/>
      <c r="P9" s="438"/>
      <c r="Q9" s="438"/>
      <c r="R9" s="438"/>
      <c r="S9" s="438"/>
      <c r="T9" s="438"/>
      <c r="U9" s="438"/>
      <c r="V9" s="438"/>
      <c r="W9" s="438"/>
      <c r="X9" s="438"/>
      <c r="Y9" s="438"/>
    </row>
    <row r="10" spans="1:25" ht="26.25" customHeight="1" x14ac:dyDescent="0.15">
      <c r="A10" s="183"/>
      <c r="B10" s="437" t="s">
        <v>94</v>
      </c>
      <c r="C10" s="437"/>
      <c r="D10" s="437"/>
      <c r="E10" s="438"/>
      <c r="F10" s="438"/>
      <c r="G10" s="438"/>
      <c r="H10" s="438"/>
      <c r="I10" s="438"/>
      <c r="J10" s="438"/>
      <c r="K10" s="438"/>
      <c r="L10" s="438"/>
      <c r="M10" s="438"/>
      <c r="N10" s="438"/>
      <c r="O10" s="438"/>
      <c r="P10" s="438"/>
      <c r="Q10" s="438"/>
      <c r="R10" s="438"/>
      <c r="S10" s="438"/>
      <c r="T10" s="438"/>
      <c r="U10" s="438"/>
      <c r="V10" s="438"/>
      <c r="W10" s="438"/>
      <c r="X10" s="438"/>
      <c r="Y10" s="438"/>
    </row>
    <row r="11" spans="1:25" ht="26.25" customHeight="1" x14ac:dyDescent="0.15">
      <c r="A11" s="183"/>
      <c r="B11" s="437" t="s">
        <v>95</v>
      </c>
      <c r="C11" s="437"/>
      <c r="D11" s="437"/>
      <c r="E11" s="438"/>
      <c r="F11" s="438"/>
      <c r="G11" s="438"/>
      <c r="H11" s="438"/>
      <c r="I11" s="438"/>
      <c r="J11" s="438"/>
      <c r="K11" s="438"/>
      <c r="L11" s="438"/>
      <c r="M11" s="438"/>
      <c r="N11" s="438"/>
      <c r="O11" s="438"/>
      <c r="P11" s="438"/>
      <c r="Q11" s="438"/>
      <c r="R11" s="438"/>
      <c r="S11" s="438"/>
      <c r="T11" s="438"/>
      <c r="U11" s="438"/>
      <c r="V11" s="438"/>
      <c r="W11" s="438"/>
      <c r="X11" s="438"/>
      <c r="Y11" s="438"/>
    </row>
    <row r="12" spans="1:25" ht="26.25" customHeight="1" x14ac:dyDescent="0.15">
      <c r="A12" s="183"/>
      <c r="E12" s="187"/>
      <c r="F12" s="187"/>
      <c r="G12" s="187"/>
      <c r="H12" s="187"/>
      <c r="I12" s="187"/>
      <c r="J12" s="187"/>
      <c r="K12" s="187"/>
      <c r="L12" s="187"/>
      <c r="M12" s="187"/>
      <c r="N12" s="187"/>
      <c r="O12" s="187"/>
      <c r="P12" s="187"/>
      <c r="Q12" s="187"/>
      <c r="R12" s="187"/>
      <c r="S12" s="187"/>
      <c r="T12" s="187"/>
      <c r="U12" s="187"/>
      <c r="V12" s="187"/>
      <c r="W12" s="187"/>
      <c r="X12" s="187"/>
      <c r="Y12" s="187"/>
    </row>
    <row r="13" spans="1:25" ht="26.25" customHeight="1" x14ac:dyDescent="0.15">
      <c r="A13" s="183" t="s">
        <v>93</v>
      </c>
      <c r="E13" s="187"/>
      <c r="F13" s="187"/>
      <c r="G13" s="187"/>
      <c r="H13" s="187"/>
      <c r="I13" s="187"/>
      <c r="J13" s="187"/>
      <c r="K13" s="187"/>
      <c r="L13" s="187"/>
      <c r="M13" s="187"/>
      <c r="N13" s="187"/>
      <c r="O13" s="187"/>
      <c r="P13" s="187"/>
      <c r="Q13" s="187"/>
      <c r="R13" s="187"/>
      <c r="S13" s="187"/>
      <c r="T13" s="187"/>
      <c r="U13" s="187"/>
      <c r="V13" s="187"/>
      <c r="W13" s="187"/>
      <c r="X13" s="187"/>
      <c r="Y13" s="187"/>
    </row>
    <row r="14" spans="1:25" ht="26.25" customHeight="1" x14ac:dyDescent="0.15">
      <c r="A14" s="183"/>
      <c r="B14" s="437" t="s">
        <v>1</v>
      </c>
      <c r="C14" s="437"/>
      <c r="D14" s="437"/>
      <c r="E14" s="438"/>
      <c r="F14" s="438"/>
      <c r="G14" s="438"/>
      <c r="H14" s="438"/>
      <c r="I14" s="438"/>
      <c r="J14" s="438"/>
      <c r="K14" s="438"/>
      <c r="L14" s="438"/>
      <c r="M14" s="438"/>
      <c r="N14" s="438"/>
      <c r="O14" s="438"/>
      <c r="P14" s="438"/>
      <c r="Q14" s="438"/>
      <c r="R14" s="438"/>
      <c r="S14" s="438"/>
      <c r="T14" s="438"/>
      <c r="U14" s="438"/>
      <c r="V14" s="438"/>
      <c r="W14" s="438"/>
      <c r="X14" s="438"/>
      <c r="Y14" s="438"/>
    </row>
    <row r="15" spans="1:25" ht="26.25" customHeight="1" x14ac:dyDescent="0.15">
      <c r="A15" s="183"/>
      <c r="B15" s="437" t="s">
        <v>94</v>
      </c>
      <c r="C15" s="437"/>
      <c r="D15" s="437"/>
      <c r="E15" s="438"/>
      <c r="F15" s="438"/>
      <c r="G15" s="438"/>
      <c r="H15" s="438"/>
      <c r="I15" s="438"/>
      <c r="J15" s="438"/>
      <c r="K15" s="438"/>
      <c r="L15" s="438"/>
      <c r="M15" s="438"/>
      <c r="N15" s="438"/>
      <c r="O15" s="438"/>
      <c r="P15" s="438"/>
      <c r="Q15" s="438"/>
      <c r="R15" s="438"/>
      <c r="S15" s="438"/>
      <c r="T15" s="438"/>
      <c r="U15" s="438"/>
      <c r="V15" s="438"/>
      <c r="W15" s="438"/>
      <c r="X15" s="438"/>
      <c r="Y15" s="438"/>
    </row>
    <row r="16" spans="1:25" ht="26.25" customHeight="1" x14ac:dyDescent="0.15">
      <c r="A16" s="183"/>
      <c r="B16" s="437" t="s">
        <v>95</v>
      </c>
      <c r="C16" s="437"/>
      <c r="D16" s="437"/>
      <c r="E16" s="438"/>
      <c r="F16" s="438"/>
      <c r="G16" s="438"/>
      <c r="H16" s="438"/>
      <c r="I16" s="438"/>
      <c r="J16" s="438"/>
      <c r="K16" s="438"/>
      <c r="L16" s="438"/>
      <c r="M16" s="438"/>
      <c r="N16" s="438"/>
      <c r="O16" s="438"/>
      <c r="P16" s="438"/>
      <c r="Q16" s="438"/>
      <c r="R16" s="438"/>
      <c r="S16" s="438"/>
      <c r="T16" s="438"/>
      <c r="U16" s="438"/>
      <c r="V16" s="438"/>
      <c r="W16" s="438"/>
      <c r="X16" s="438"/>
      <c r="Y16" s="438"/>
    </row>
    <row r="17" spans="1:25" ht="26.25" customHeight="1" x14ac:dyDescent="0.15">
      <c r="A17" s="183"/>
    </row>
    <row r="18" spans="1:25" ht="26.25" customHeight="1" x14ac:dyDescent="0.15">
      <c r="A18" s="183"/>
    </row>
    <row r="19" spans="1:25" ht="26.25" customHeight="1" x14ac:dyDescent="0.15">
      <c r="A19" s="185"/>
      <c r="K19" s="439" t="s">
        <v>96</v>
      </c>
      <c r="L19" s="439"/>
      <c r="N19" t="s">
        <v>98</v>
      </c>
      <c r="P19" t="s">
        <v>86</v>
      </c>
      <c r="R19" t="s">
        <v>99</v>
      </c>
      <c r="S19" s="172"/>
    </row>
    <row r="20" spans="1:25" ht="26.25" customHeight="1" x14ac:dyDescent="0.15">
      <c r="A20" s="183"/>
    </row>
    <row r="21" spans="1:25" ht="26.25" customHeight="1" x14ac:dyDescent="0.15">
      <c r="A21" s="183"/>
      <c r="K21" s="437" t="s">
        <v>1</v>
      </c>
      <c r="L21" s="437"/>
      <c r="M21" s="437"/>
      <c r="N21" s="438"/>
      <c r="O21" s="438"/>
      <c r="P21" s="438"/>
      <c r="Q21" s="438"/>
      <c r="R21" s="438"/>
      <c r="S21" s="438"/>
      <c r="T21" s="438"/>
      <c r="U21" s="438"/>
      <c r="V21" s="438"/>
      <c r="W21" s="438"/>
      <c r="X21" s="438"/>
      <c r="Y21" s="438"/>
    </row>
    <row r="22" spans="1:25" ht="26.25" customHeight="1" x14ac:dyDescent="0.15">
      <c r="A22" s="183"/>
      <c r="K22" s="437" t="s">
        <v>94</v>
      </c>
      <c r="L22" s="437"/>
      <c r="M22" s="437"/>
      <c r="N22" s="438"/>
      <c r="O22" s="438"/>
      <c r="P22" s="438"/>
      <c r="Q22" s="438"/>
      <c r="R22" s="438"/>
      <c r="S22" s="438"/>
      <c r="T22" s="438"/>
      <c r="U22" s="438"/>
      <c r="V22" s="438"/>
      <c r="W22" s="438"/>
      <c r="X22" s="438"/>
      <c r="Y22" s="438"/>
    </row>
    <row r="23" spans="1:25" ht="26.25" customHeight="1" x14ac:dyDescent="0.15">
      <c r="A23" s="183"/>
      <c r="K23" s="437" t="s">
        <v>95</v>
      </c>
      <c r="L23" s="437"/>
      <c r="M23" s="437"/>
      <c r="N23" s="438"/>
      <c r="O23" s="438"/>
      <c r="P23" s="438"/>
      <c r="Q23" s="438"/>
      <c r="R23" s="438"/>
      <c r="S23" s="438"/>
      <c r="T23" s="438"/>
      <c r="U23" s="438"/>
      <c r="V23" s="438"/>
      <c r="W23" s="438"/>
      <c r="X23" s="438"/>
      <c r="Y23" s="438"/>
    </row>
  </sheetData>
  <mergeCells count="20">
    <mergeCell ref="K22:M22"/>
    <mergeCell ref="N22:Y22"/>
    <mergeCell ref="K23:M23"/>
    <mergeCell ref="N23:Y23"/>
    <mergeCell ref="B16:D16"/>
    <mergeCell ref="E16:Y16"/>
    <mergeCell ref="K19:L19"/>
    <mergeCell ref="K21:M21"/>
    <mergeCell ref="N21:Y21"/>
    <mergeCell ref="B11:D11"/>
    <mergeCell ref="E11:Y11"/>
    <mergeCell ref="B14:D14"/>
    <mergeCell ref="E14:Y14"/>
    <mergeCell ref="B15:D15"/>
    <mergeCell ref="E15:Y15"/>
    <mergeCell ref="A1:Y1"/>
    <mergeCell ref="B9:D9"/>
    <mergeCell ref="E9:Y9"/>
    <mergeCell ref="B10:D10"/>
    <mergeCell ref="E10:Y10"/>
  </mergeCells>
  <phoneticPr fontId="3" type="Hiragana"/>
  <conditionalFormatting sqref="N23:Y23">
    <cfRule type="containsBlanks" dxfId="8" priority="5">
      <formula>LEN(TRIM(N23))=0</formula>
    </cfRule>
  </conditionalFormatting>
  <conditionalFormatting sqref="N22:Y22">
    <cfRule type="containsBlanks" dxfId="7" priority="6">
      <formula>LEN(TRIM(N22))=0</formula>
    </cfRule>
  </conditionalFormatting>
  <conditionalFormatting sqref="E16">
    <cfRule type="containsBlanks" dxfId="6" priority="8">
      <formula>LEN(TRIM(E16))=0</formula>
    </cfRule>
  </conditionalFormatting>
  <conditionalFormatting sqref="E15">
    <cfRule type="containsBlanks" dxfId="5" priority="9">
      <formula>LEN(TRIM(E15))=0</formula>
    </cfRule>
  </conditionalFormatting>
  <conditionalFormatting sqref="E14">
    <cfRule type="containsBlanks" dxfId="4" priority="10">
      <formula>LEN(TRIM(E14))=0</formula>
    </cfRule>
  </conditionalFormatting>
  <conditionalFormatting sqref="E11">
    <cfRule type="containsBlanks" dxfId="3" priority="11">
      <formula>LEN(TRIM(E11))=0</formula>
    </cfRule>
  </conditionalFormatting>
  <conditionalFormatting sqref="E10">
    <cfRule type="containsBlanks" dxfId="2" priority="12">
      <formula>LEN(TRIM(E10))=0</formula>
    </cfRule>
  </conditionalFormatting>
  <conditionalFormatting sqref="E9">
    <cfRule type="containsBlanks" dxfId="1" priority="13">
      <formula>LEN(TRIM(E9))=0</formula>
    </cfRule>
  </conditionalFormatting>
  <conditionalFormatting sqref="N21:Y21">
    <cfRule type="containsBlanks" dxfId="0" priority="7">
      <formula>LEN(TRIM(N21))=0</formula>
    </cfRule>
  </conditionalFormatting>
  <pageMargins left="0.59055118110236215" right="0.59055118110236215" top="0.78740157480314943" bottom="0.78740157480314943"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8"/>
  <sheetViews>
    <sheetView showZeros="0" tabSelected="1" view="pageBreakPreview" zoomScaleSheetLayoutView="100" workbookViewId="0">
      <selection activeCell="AV5" sqref="AV5"/>
    </sheetView>
  </sheetViews>
  <sheetFormatPr defaultRowHeight="13.5" x14ac:dyDescent="0.15"/>
  <cols>
    <col min="1" max="1" width="4.125" customWidth="1"/>
    <col min="2" max="4" width="3.875" customWidth="1"/>
    <col min="5" max="6" width="3" customWidth="1"/>
    <col min="7" max="7" width="4" customWidth="1"/>
    <col min="8" max="27" width="3" customWidth="1"/>
    <col min="28" max="28" width="4.25" customWidth="1"/>
  </cols>
  <sheetData>
    <row r="1" spans="1:28" x14ac:dyDescent="0.15">
      <c r="A1" s="12" t="s">
        <v>26</v>
      </c>
      <c r="B1" s="17"/>
      <c r="C1" s="30"/>
      <c r="D1" s="30"/>
      <c r="E1" s="14"/>
      <c r="F1" s="14"/>
      <c r="G1" s="14"/>
      <c r="H1" s="14"/>
      <c r="I1" s="14"/>
      <c r="J1" s="14"/>
      <c r="K1" s="14"/>
      <c r="L1" s="14"/>
      <c r="M1" s="14"/>
      <c r="N1" s="14"/>
      <c r="O1" s="14"/>
      <c r="P1" s="14"/>
      <c r="Q1" s="14"/>
      <c r="R1" s="14"/>
      <c r="S1" s="14"/>
      <c r="T1" s="14"/>
      <c r="U1" s="14"/>
      <c r="V1" s="14"/>
      <c r="W1" s="14"/>
      <c r="X1" s="14"/>
      <c r="Y1" s="14"/>
      <c r="Z1" s="14"/>
      <c r="AA1" s="14"/>
      <c r="AB1" s="43"/>
    </row>
    <row r="2" spans="1:28" x14ac:dyDescent="0.15">
      <c r="A2" s="12"/>
      <c r="B2" s="17"/>
      <c r="C2" s="30"/>
      <c r="D2" s="30"/>
      <c r="E2" s="14"/>
      <c r="F2" s="14"/>
      <c r="G2" s="14"/>
      <c r="H2" s="14"/>
      <c r="I2" s="14"/>
      <c r="J2" s="14"/>
      <c r="K2" s="14"/>
      <c r="L2" s="14"/>
      <c r="M2" s="14"/>
      <c r="N2" s="14"/>
      <c r="O2" s="14"/>
      <c r="P2" s="14"/>
      <c r="Q2" s="14"/>
      <c r="R2" s="14"/>
      <c r="S2" s="14"/>
      <c r="T2" s="14"/>
      <c r="U2" s="14"/>
      <c r="V2" s="14"/>
      <c r="W2" s="14"/>
      <c r="X2" s="14"/>
      <c r="Y2" s="14"/>
      <c r="Z2" s="14"/>
      <c r="AA2" s="14"/>
      <c r="AB2" s="14"/>
    </row>
    <row r="3" spans="1:28" x14ac:dyDescent="0.15">
      <c r="A3" s="191" t="s">
        <v>182</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row>
    <row r="4" spans="1:28" x14ac:dyDescent="0.15">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row>
    <row r="5" spans="1:28" x14ac:dyDescent="0.15">
      <c r="A5" s="14"/>
      <c r="B5" s="17"/>
      <c r="C5" s="30"/>
      <c r="D5" s="30"/>
      <c r="E5" s="14"/>
      <c r="F5" s="14"/>
      <c r="G5" s="14"/>
      <c r="H5" s="14"/>
      <c r="I5" s="14"/>
      <c r="J5" s="14"/>
      <c r="K5" s="14"/>
      <c r="L5" s="14"/>
      <c r="M5" s="14"/>
      <c r="N5" s="14"/>
      <c r="O5" s="14"/>
      <c r="P5" s="14"/>
      <c r="Q5" s="14"/>
      <c r="R5" s="38"/>
      <c r="S5" s="39" t="s">
        <v>28</v>
      </c>
      <c r="T5" s="192"/>
      <c r="U5" s="192"/>
      <c r="V5" s="13" t="s">
        <v>13</v>
      </c>
      <c r="W5" s="192"/>
      <c r="X5" s="192"/>
      <c r="Y5" s="13" t="s">
        <v>14</v>
      </c>
      <c r="Z5" s="192"/>
      <c r="AA5" s="192"/>
      <c r="AB5" s="13" t="s">
        <v>9</v>
      </c>
    </row>
    <row r="6" spans="1:28" x14ac:dyDescent="0.15">
      <c r="A6" s="193" t="s">
        <v>178</v>
      </c>
      <c r="B6" s="193"/>
      <c r="C6" s="193"/>
      <c r="D6" s="193"/>
      <c r="E6" s="193"/>
      <c r="F6" s="193"/>
      <c r="G6" s="193"/>
      <c r="H6" s="14"/>
      <c r="I6" s="14" t="s">
        <v>15</v>
      </c>
      <c r="J6" s="14"/>
      <c r="K6" s="14"/>
      <c r="L6" s="14"/>
      <c r="M6" s="14"/>
      <c r="N6" s="14"/>
      <c r="O6" s="14"/>
      <c r="P6" s="14"/>
      <c r="Q6" s="14"/>
      <c r="R6" s="14"/>
      <c r="S6" s="14"/>
      <c r="T6" s="14"/>
      <c r="U6" s="14"/>
      <c r="V6" s="14"/>
      <c r="W6" s="14"/>
      <c r="X6" s="14"/>
      <c r="Y6" s="14"/>
      <c r="Z6" s="14"/>
      <c r="AA6" s="14"/>
      <c r="AB6" s="14"/>
    </row>
    <row r="7" spans="1:28" x14ac:dyDescent="0.15">
      <c r="A7" s="14"/>
      <c r="B7" s="17"/>
      <c r="C7" s="30"/>
      <c r="D7" s="30"/>
      <c r="E7" s="14"/>
      <c r="F7" s="14"/>
      <c r="G7" s="14"/>
      <c r="H7" s="14"/>
      <c r="I7" s="14"/>
      <c r="J7" s="14"/>
      <c r="K7" s="14"/>
      <c r="L7" s="14"/>
      <c r="M7" s="14"/>
      <c r="N7" s="14"/>
      <c r="O7" s="14"/>
      <c r="P7" s="14"/>
      <c r="Q7" s="14"/>
      <c r="R7" s="14"/>
      <c r="S7" s="14"/>
      <c r="T7" s="14"/>
      <c r="U7" s="14"/>
      <c r="V7" s="14"/>
      <c r="W7" s="14"/>
      <c r="X7" s="14"/>
      <c r="Y7" s="14"/>
      <c r="Z7" s="14"/>
      <c r="AA7" s="14"/>
      <c r="AB7" s="14"/>
    </row>
    <row r="8" spans="1:28" ht="47.25" customHeight="1" x14ac:dyDescent="0.15">
      <c r="A8" s="194" t="s">
        <v>177</v>
      </c>
      <c r="B8" s="194"/>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row>
    <row r="9" spans="1:28" x14ac:dyDescent="0.15">
      <c r="A9" s="14"/>
      <c r="B9" s="17"/>
      <c r="C9" s="30"/>
      <c r="D9" s="30"/>
      <c r="E9" s="14"/>
      <c r="F9" s="14"/>
      <c r="G9" s="14"/>
      <c r="H9" s="14"/>
      <c r="I9" s="14"/>
      <c r="J9" s="14"/>
      <c r="K9" s="14"/>
      <c r="L9" s="14"/>
      <c r="M9" s="14"/>
      <c r="N9" s="14"/>
      <c r="O9" s="14"/>
      <c r="P9" s="14"/>
      <c r="Q9" s="14"/>
      <c r="R9" s="14"/>
      <c r="S9" s="14"/>
      <c r="T9" s="14"/>
      <c r="U9" s="14"/>
      <c r="V9" s="14"/>
      <c r="W9" s="14"/>
      <c r="X9" s="14"/>
      <c r="Y9" s="14"/>
      <c r="Z9" s="14"/>
      <c r="AA9" s="14"/>
      <c r="AB9" s="14"/>
    </row>
    <row r="10" spans="1:28" ht="20.25" customHeight="1" x14ac:dyDescent="0.15">
      <c r="A10" s="271" t="s">
        <v>37</v>
      </c>
      <c r="B10" s="195" t="s">
        <v>16</v>
      </c>
      <c r="C10" s="195"/>
      <c r="D10" s="195"/>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7"/>
    </row>
    <row r="11" spans="1:28" ht="20.25" customHeight="1" x14ac:dyDescent="0.15">
      <c r="A11" s="272"/>
      <c r="B11" s="198" t="s">
        <v>10</v>
      </c>
      <c r="C11" s="198"/>
      <c r="D11" s="198"/>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200"/>
    </row>
    <row r="12" spans="1:28" ht="20.25" customHeight="1" x14ac:dyDescent="0.15">
      <c r="A12" s="272"/>
      <c r="B12" s="201" t="s">
        <v>57</v>
      </c>
      <c r="C12" s="202"/>
      <c r="D12" s="202"/>
      <c r="E12" s="202"/>
      <c r="F12" s="202"/>
      <c r="G12" s="202"/>
      <c r="H12" s="202"/>
      <c r="I12" s="202"/>
      <c r="J12" s="203" t="s">
        <v>22</v>
      </c>
      <c r="K12" s="202"/>
      <c r="L12" s="202"/>
      <c r="M12" s="204"/>
      <c r="N12" s="204"/>
      <c r="O12" s="204"/>
      <c r="P12" s="204"/>
      <c r="Q12" s="205"/>
      <c r="R12" s="203" t="s">
        <v>23</v>
      </c>
      <c r="S12" s="202"/>
      <c r="T12" s="202"/>
      <c r="U12" s="204"/>
      <c r="V12" s="204"/>
      <c r="W12" s="204"/>
      <c r="X12" s="204"/>
      <c r="Y12" s="204"/>
      <c r="Z12" s="204"/>
      <c r="AA12" s="204"/>
      <c r="AB12" s="206"/>
    </row>
    <row r="13" spans="1:28" ht="20.25" customHeight="1" x14ac:dyDescent="0.15">
      <c r="A13" s="272"/>
      <c r="B13" s="262" t="s">
        <v>38</v>
      </c>
      <c r="C13" s="263"/>
      <c r="D13" s="264"/>
      <c r="E13" s="35" t="s">
        <v>8</v>
      </c>
      <c r="F13" s="35"/>
      <c r="G13" s="35"/>
      <c r="H13" s="207"/>
      <c r="I13" s="207"/>
      <c r="J13" s="35" t="s">
        <v>6</v>
      </c>
      <c r="K13" s="207"/>
      <c r="L13" s="207"/>
      <c r="M13" s="207"/>
      <c r="N13" s="35" t="s">
        <v>18</v>
      </c>
      <c r="O13" s="35"/>
      <c r="P13" s="35"/>
      <c r="Q13" s="35"/>
      <c r="R13" s="35"/>
      <c r="S13" s="35"/>
      <c r="T13" s="35"/>
      <c r="U13" s="35"/>
      <c r="V13" s="35"/>
      <c r="W13" s="35"/>
      <c r="X13" s="35"/>
      <c r="Y13" s="35"/>
      <c r="Z13" s="35"/>
      <c r="AA13" s="35"/>
      <c r="AB13" s="44"/>
    </row>
    <row r="14" spans="1:28" ht="20.25" customHeight="1" x14ac:dyDescent="0.15">
      <c r="A14" s="272"/>
      <c r="B14" s="255"/>
      <c r="C14" s="256"/>
      <c r="D14" s="265"/>
      <c r="E14" s="208"/>
      <c r="F14" s="209"/>
      <c r="G14" s="209"/>
      <c r="H14" s="209"/>
      <c r="I14" s="209"/>
      <c r="J14" s="209"/>
      <c r="K14" s="209"/>
      <c r="L14" s="209"/>
      <c r="M14" s="209"/>
      <c r="N14" s="209"/>
      <c r="O14" s="209"/>
      <c r="P14" s="209"/>
      <c r="Q14" s="209"/>
      <c r="R14" s="209"/>
      <c r="S14" s="209"/>
      <c r="T14" s="209"/>
      <c r="U14" s="209"/>
      <c r="V14" s="209"/>
      <c r="W14" s="209"/>
      <c r="X14" s="209"/>
      <c r="Y14" s="209"/>
      <c r="Z14" s="209"/>
      <c r="AA14" s="209"/>
      <c r="AB14" s="210"/>
    </row>
    <row r="15" spans="1:28" ht="20.25" customHeight="1" x14ac:dyDescent="0.15">
      <c r="A15" s="272"/>
      <c r="B15" s="211" t="s">
        <v>25</v>
      </c>
      <c r="C15" s="212"/>
      <c r="D15" s="212"/>
      <c r="E15" s="212"/>
      <c r="F15" s="212"/>
      <c r="G15" s="212"/>
      <c r="H15" s="212"/>
      <c r="I15" s="213"/>
      <c r="J15" s="214" t="s">
        <v>22</v>
      </c>
      <c r="K15" s="212"/>
      <c r="L15" s="212"/>
      <c r="M15" s="215"/>
      <c r="N15" s="215"/>
      <c r="O15" s="215"/>
      <c r="P15" s="215"/>
      <c r="Q15" s="216"/>
      <c r="R15" s="214" t="s">
        <v>23</v>
      </c>
      <c r="S15" s="212"/>
      <c r="T15" s="212"/>
      <c r="U15" s="215"/>
      <c r="V15" s="215"/>
      <c r="W15" s="215"/>
      <c r="X15" s="215"/>
      <c r="Y15" s="215"/>
      <c r="Z15" s="215"/>
      <c r="AA15" s="215"/>
      <c r="AB15" s="217"/>
    </row>
    <row r="16" spans="1:28" ht="20.25" customHeight="1" x14ac:dyDescent="0.15">
      <c r="A16" s="272"/>
      <c r="B16" s="201" t="s">
        <v>2</v>
      </c>
      <c r="C16" s="202"/>
      <c r="D16" s="202"/>
      <c r="E16" s="202"/>
      <c r="F16" s="202"/>
      <c r="G16" s="202"/>
      <c r="H16" s="202"/>
      <c r="I16" s="218"/>
      <c r="J16" s="203" t="s">
        <v>20</v>
      </c>
      <c r="K16" s="202"/>
      <c r="L16" s="202"/>
      <c r="M16" s="219"/>
      <c r="N16" s="219"/>
      <c r="O16" s="219"/>
      <c r="P16" s="219"/>
      <c r="Q16" s="220"/>
      <c r="R16" s="203" t="s">
        <v>40</v>
      </c>
      <c r="S16" s="202"/>
      <c r="T16" s="202"/>
      <c r="U16" s="221"/>
      <c r="V16" s="221"/>
      <c r="W16" s="221"/>
      <c r="X16" s="221"/>
      <c r="Y16" s="221"/>
      <c r="Z16" s="221"/>
      <c r="AA16" s="221"/>
      <c r="AB16" s="222"/>
    </row>
    <row r="17" spans="1:28" ht="20.25" customHeight="1" x14ac:dyDescent="0.15">
      <c r="A17" s="272"/>
      <c r="B17" s="266" t="s">
        <v>61</v>
      </c>
      <c r="C17" s="263"/>
      <c r="D17" s="264"/>
      <c r="E17" s="35" t="s">
        <v>8</v>
      </c>
      <c r="F17" s="35"/>
      <c r="G17" s="35"/>
      <c r="H17" s="207"/>
      <c r="I17" s="207"/>
      <c r="J17" s="35" t="s">
        <v>6</v>
      </c>
      <c r="K17" s="207"/>
      <c r="L17" s="207"/>
      <c r="M17" s="207"/>
      <c r="N17" s="35" t="s">
        <v>18</v>
      </c>
      <c r="O17" s="35"/>
      <c r="P17" s="35"/>
      <c r="Q17" s="35"/>
      <c r="R17" s="35"/>
      <c r="S17" s="35"/>
      <c r="T17" s="35"/>
      <c r="U17" s="35"/>
      <c r="V17" s="35"/>
      <c r="W17" s="35"/>
      <c r="X17" s="35"/>
      <c r="Y17" s="35"/>
      <c r="Z17" s="35"/>
      <c r="AA17" s="35"/>
      <c r="AB17" s="44"/>
    </row>
    <row r="18" spans="1:28" ht="20.25" customHeight="1" x14ac:dyDescent="0.15">
      <c r="A18" s="273"/>
      <c r="B18" s="255"/>
      <c r="C18" s="256"/>
      <c r="D18" s="265"/>
      <c r="E18" s="208"/>
      <c r="F18" s="209"/>
      <c r="G18" s="209"/>
      <c r="H18" s="209"/>
      <c r="I18" s="209"/>
      <c r="J18" s="209"/>
      <c r="K18" s="209"/>
      <c r="L18" s="209"/>
      <c r="M18" s="209"/>
      <c r="N18" s="209"/>
      <c r="O18" s="209"/>
      <c r="P18" s="209"/>
      <c r="Q18" s="209"/>
      <c r="R18" s="209"/>
      <c r="S18" s="209"/>
      <c r="T18" s="209"/>
      <c r="U18" s="209"/>
      <c r="V18" s="209"/>
      <c r="W18" s="209"/>
      <c r="X18" s="209"/>
      <c r="Y18" s="209"/>
      <c r="Z18" s="209"/>
      <c r="AA18" s="209"/>
      <c r="AB18" s="210"/>
    </row>
    <row r="19" spans="1:28" x14ac:dyDescent="0.15">
      <c r="A19" s="15"/>
      <c r="B19" s="17"/>
      <c r="C19" s="30"/>
      <c r="D19" s="30"/>
      <c r="E19" s="17"/>
      <c r="F19" s="17"/>
      <c r="G19" s="17"/>
      <c r="H19" s="17"/>
      <c r="I19" s="17"/>
      <c r="J19" s="17"/>
      <c r="K19" s="17"/>
      <c r="L19" s="17"/>
      <c r="M19" s="17"/>
      <c r="N19" s="17"/>
      <c r="O19" s="17"/>
      <c r="P19" s="17"/>
      <c r="Q19" s="17"/>
      <c r="R19" s="17"/>
      <c r="S19" s="40"/>
      <c r="T19" s="40"/>
      <c r="U19" s="40"/>
      <c r="V19" s="40"/>
      <c r="W19" s="40"/>
      <c r="X19" s="40"/>
      <c r="Y19" s="40"/>
      <c r="Z19" s="17"/>
      <c r="AA19" s="17"/>
      <c r="AB19" s="17"/>
    </row>
    <row r="20" spans="1:28" ht="27.75" customHeight="1" x14ac:dyDescent="0.15">
      <c r="A20" s="223" t="s">
        <v>129</v>
      </c>
      <c r="B20" s="224"/>
      <c r="C20" s="224"/>
      <c r="D20" s="224"/>
      <c r="E20" s="224"/>
      <c r="F20" s="225"/>
      <c r="G20" s="226">
        <f>X42</f>
        <v>0</v>
      </c>
      <c r="H20" s="227"/>
      <c r="I20" s="227"/>
      <c r="J20" s="227"/>
      <c r="K20" s="228"/>
      <c r="L20" s="37"/>
      <c r="M20" s="37"/>
      <c r="N20" s="37"/>
      <c r="O20" s="37"/>
      <c r="U20" s="38"/>
      <c r="V20" s="38"/>
      <c r="W20" s="38"/>
      <c r="X20" s="38"/>
      <c r="Y20" s="38"/>
      <c r="Z20" s="14"/>
      <c r="AA20" s="14"/>
      <c r="AB20" s="14"/>
    </row>
    <row r="21" spans="1:28" x14ac:dyDescent="0.15">
      <c r="A21" s="16"/>
      <c r="B21" s="14"/>
      <c r="C21" s="13"/>
      <c r="D21" s="13"/>
      <c r="E21" s="14"/>
      <c r="F21" s="14"/>
      <c r="G21" s="14"/>
      <c r="H21" s="14"/>
      <c r="I21" s="14"/>
      <c r="J21" s="14"/>
      <c r="K21" s="14"/>
      <c r="L21" s="14"/>
      <c r="M21" s="14"/>
      <c r="N21" s="14"/>
      <c r="O21" s="14"/>
      <c r="P21" s="14"/>
      <c r="Q21" s="14"/>
      <c r="R21" s="14"/>
      <c r="S21" s="38"/>
      <c r="T21" s="38"/>
      <c r="U21" s="38"/>
      <c r="V21" s="38"/>
      <c r="W21" s="38"/>
      <c r="X21" s="38"/>
      <c r="Y21" s="38"/>
      <c r="Z21" s="14"/>
      <c r="AA21" s="14"/>
      <c r="AB21" s="14"/>
    </row>
    <row r="22" spans="1:28" x14ac:dyDescent="0.15">
      <c r="A22" s="17" t="s">
        <v>132</v>
      </c>
      <c r="B22" s="17"/>
      <c r="C22" s="17"/>
      <c r="D22" s="17"/>
      <c r="E22" s="17"/>
      <c r="F22" s="17"/>
      <c r="G22" s="36"/>
      <c r="H22" s="17"/>
      <c r="I22" s="17"/>
      <c r="J22" s="17"/>
      <c r="K22" s="17"/>
      <c r="L22" s="17"/>
      <c r="M22" s="17"/>
      <c r="N22" s="17"/>
      <c r="O22" s="17"/>
      <c r="P22" s="17"/>
      <c r="Q22" s="17"/>
      <c r="R22" s="17"/>
      <c r="S22" s="17"/>
      <c r="T22" s="17"/>
      <c r="U22" s="17"/>
      <c r="V22" s="17"/>
      <c r="W22" s="17"/>
      <c r="X22" s="17"/>
      <c r="Y22" s="17"/>
      <c r="Z22" s="17"/>
      <c r="AA22" s="17"/>
      <c r="AB22" s="17"/>
    </row>
    <row r="23" spans="1:28" ht="18" customHeight="1" x14ac:dyDescent="0.15">
      <c r="A23" s="229" t="s">
        <v>21</v>
      </c>
      <c r="B23" s="230"/>
      <c r="C23" s="230"/>
      <c r="D23" s="230"/>
      <c r="E23" s="230"/>
      <c r="F23" s="230"/>
      <c r="G23" s="230"/>
      <c r="H23" s="230"/>
      <c r="I23" s="230"/>
      <c r="J23" s="230"/>
      <c r="K23" s="230"/>
      <c r="L23" s="230"/>
      <c r="M23" s="230"/>
      <c r="N23" s="230"/>
      <c r="O23" s="230"/>
      <c r="P23" s="230"/>
      <c r="Q23" s="230"/>
      <c r="R23" s="230"/>
      <c r="S23" s="231"/>
      <c r="T23" s="232" t="s">
        <v>43</v>
      </c>
      <c r="U23" s="233"/>
      <c r="V23" s="233"/>
      <c r="W23" s="234"/>
      <c r="X23" s="235" t="s">
        <v>29</v>
      </c>
      <c r="Y23" s="235"/>
      <c r="Z23" s="235"/>
      <c r="AA23" s="235"/>
      <c r="AB23" s="236"/>
    </row>
    <row r="24" spans="1:28" ht="18" customHeight="1" x14ac:dyDescent="0.15">
      <c r="A24" s="267" t="s">
        <v>173</v>
      </c>
      <c r="B24" s="21">
        <v>1</v>
      </c>
      <c r="C24" s="31" t="s">
        <v>148</v>
      </c>
      <c r="D24" s="31"/>
      <c r="E24" s="31"/>
      <c r="F24" s="31"/>
      <c r="G24" s="31"/>
      <c r="H24" s="31"/>
      <c r="I24" s="31"/>
      <c r="J24" s="31"/>
      <c r="K24" s="31"/>
      <c r="L24" s="31"/>
      <c r="M24" s="31"/>
      <c r="N24" s="31"/>
      <c r="O24" s="31"/>
      <c r="P24" s="31"/>
      <c r="Q24" s="31"/>
      <c r="R24" s="31"/>
      <c r="S24" s="31"/>
      <c r="T24" s="237">
        <f>'申請額一覧（別紙１）'!W18</f>
        <v>0</v>
      </c>
      <c r="U24" s="238"/>
      <c r="V24" s="239" t="s">
        <v>30</v>
      </c>
      <c r="W24" s="240"/>
      <c r="X24" s="241">
        <f>'申請額一覧（別紙１）'!X18</f>
        <v>0</v>
      </c>
      <c r="Y24" s="242"/>
      <c r="Z24" s="242"/>
      <c r="AA24" s="242"/>
      <c r="AB24" s="45" t="s">
        <v>135</v>
      </c>
    </row>
    <row r="25" spans="1:28" ht="18" customHeight="1" x14ac:dyDescent="0.15">
      <c r="A25" s="268"/>
      <c r="B25" s="22">
        <v>2</v>
      </c>
      <c r="C25" s="31" t="s">
        <v>82</v>
      </c>
      <c r="D25" s="31"/>
      <c r="E25" s="31"/>
      <c r="F25" s="31"/>
      <c r="G25" s="31"/>
      <c r="H25" s="31"/>
      <c r="I25" s="31"/>
      <c r="J25" s="31"/>
      <c r="K25" s="31"/>
      <c r="L25" s="31"/>
      <c r="M25" s="31"/>
      <c r="N25" s="31"/>
      <c r="O25" s="31"/>
      <c r="P25" s="31"/>
      <c r="Q25" s="31"/>
      <c r="R25" s="31"/>
      <c r="S25" s="31"/>
      <c r="T25" s="237">
        <f>'申請額一覧（別紙１）'!W21</f>
        <v>0</v>
      </c>
      <c r="U25" s="238"/>
      <c r="V25" s="239" t="s">
        <v>30</v>
      </c>
      <c r="W25" s="240"/>
      <c r="X25" s="241">
        <f>'申請額一覧（別紙１）'!X21</f>
        <v>0</v>
      </c>
      <c r="Y25" s="242"/>
      <c r="Z25" s="242"/>
      <c r="AA25" s="242"/>
      <c r="AB25" s="46" t="s">
        <v>135</v>
      </c>
    </row>
    <row r="26" spans="1:28" ht="18" customHeight="1" x14ac:dyDescent="0.15">
      <c r="A26" s="229" t="s">
        <v>33</v>
      </c>
      <c r="B26" s="230"/>
      <c r="C26" s="230"/>
      <c r="D26" s="230"/>
      <c r="E26" s="230"/>
      <c r="F26" s="230"/>
      <c r="G26" s="230"/>
      <c r="H26" s="230"/>
      <c r="I26" s="230"/>
      <c r="J26" s="230"/>
      <c r="K26" s="230"/>
      <c r="L26" s="230"/>
      <c r="M26" s="230"/>
      <c r="N26" s="230"/>
      <c r="O26" s="230"/>
      <c r="P26" s="230"/>
      <c r="Q26" s="230"/>
      <c r="R26" s="230"/>
      <c r="S26" s="231"/>
      <c r="T26" s="243">
        <f>SUM(T20:U25)</f>
        <v>0</v>
      </c>
      <c r="U26" s="244"/>
      <c r="V26" s="245" t="s">
        <v>30</v>
      </c>
      <c r="W26" s="246"/>
      <c r="X26" s="247">
        <f>SUM(X20:AA25)</f>
        <v>0</v>
      </c>
      <c r="Y26" s="248"/>
      <c r="Z26" s="248"/>
      <c r="AA26" s="248"/>
      <c r="AB26" s="47" t="s">
        <v>135</v>
      </c>
    </row>
    <row r="27" spans="1:28" ht="18" customHeight="1" x14ac:dyDescent="0.15">
      <c r="A27" s="269" t="s">
        <v>172</v>
      </c>
      <c r="B27" s="23">
        <v>3</v>
      </c>
      <c r="C27" s="32" t="s">
        <v>139</v>
      </c>
      <c r="D27" s="32"/>
      <c r="E27" s="32"/>
      <c r="F27" s="32"/>
      <c r="G27" s="32"/>
      <c r="H27" s="32"/>
      <c r="I27" s="32"/>
      <c r="J27" s="32"/>
      <c r="K27" s="32"/>
      <c r="L27" s="32"/>
      <c r="M27" s="32"/>
      <c r="N27" s="32"/>
      <c r="O27" s="32"/>
      <c r="P27" s="32"/>
      <c r="Q27" s="32"/>
      <c r="R27" s="32"/>
      <c r="S27" s="41"/>
      <c r="T27" s="249">
        <f>'申請額一覧（別紙１）'!W15</f>
        <v>0</v>
      </c>
      <c r="U27" s="250"/>
      <c r="V27" s="251" t="s">
        <v>30</v>
      </c>
      <c r="W27" s="252"/>
      <c r="X27" s="253">
        <f>'申請額一覧（別紙１）'!X15</f>
        <v>0</v>
      </c>
      <c r="Y27" s="254"/>
      <c r="Z27" s="254"/>
      <c r="AA27" s="254"/>
      <c r="AB27" s="48" t="s">
        <v>135</v>
      </c>
    </row>
    <row r="28" spans="1:28" ht="18" customHeight="1" x14ac:dyDescent="0.15">
      <c r="A28" s="270"/>
      <c r="B28" s="24">
        <v>4</v>
      </c>
      <c r="C28" s="31" t="s">
        <v>88</v>
      </c>
      <c r="D28" s="31"/>
      <c r="E28" s="31"/>
      <c r="F28" s="31"/>
      <c r="G28" s="31"/>
      <c r="H28" s="31"/>
      <c r="I28" s="31"/>
      <c r="J28" s="31"/>
      <c r="K28" s="31"/>
      <c r="L28" s="31"/>
      <c r="M28" s="31"/>
      <c r="N28" s="31"/>
      <c r="O28" s="31"/>
      <c r="P28" s="31"/>
      <c r="Q28" s="31"/>
      <c r="R28" s="31"/>
      <c r="S28" s="42"/>
      <c r="T28" s="237">
        <f>'申請額一覧（別紙１）'!W16</f>
        <v>0</v>
      </c>
      <c r="U28" s="238"/>
      <c r="V28" s="239" t="s">
        <v>30</v>
      </c>
      <c r="W28" s="240"/>
      <c r="X28" s="241">
        <f>'申請額一覧（別紙１）'!X16</f>
        <v>0</v>
      </c>
      <c r="Y28" s="242"/>
      <c r="Z28" s="242"/>
      <c r="AA28" s="242"/>
      <c r="AB28" s="46" t="s">
        <v>135</v>
      </c>
    </row>
    <row r="29" spans="1:28" ht="18" customHeight="1" x14ac:dyDescent="0.15">
      <c r="A29" s="270"/>
      <c r="B29" s="21">
        <v>5</v>
      </c>
      <c r="C29" s="31" t="s">
        <v>140</v>
      </c>
      <c r="D29" s="31"/>
      <c r="E29" s="31"/>
      <c r="F29" s="31"/>
      <c r="G29" s="31"/>
      <c r="H29" s="31"/>
      <c r="I29" s="31"/>
      <c r="J29" s="31"/>
      <c r="K29" s="31"/>
      <c r="L29" s="31"/>
      <c r="M29" s="31"/>
      <c r="N29" s="31"/>
      <c r="O29" s="31"/>
      <c r="P29" s="31"/>
      <c r="Q29" s="31"/>
      <c r="R29" s="31"/>
      <c r="S29" s="42"/>
      <c r="T29" s="237">
        <f>'申請額一覧（別紙１）'!W17</f>
        <v>0</v>
      </c>
      <c r="U29" s="238"/>
      <c r="V29" s="239" t="s">
        <v>30</v>
      </c>
      <c r="W29" s="240"/>
      <c r="X29" s="241">
        <f>'申請額一覧（別紙１）'!X17</f>
        <v>0</v>
      </c>
      <c r="Y29" s="242"/>
      <c r="Z29" s="242"/>
      <c r="AA29" s="242"/>
      <c r="AB29" s="46" t="s">
        <v>135</v>
      </c>
    </row>
    <row r="30" spans="1:28" ht="18" customHeight="1" x14ac:dyDescent="0.15">
      <c r="A30" s="270"/>
      <c r="B30" s="24">
        <v>6</v>
      </c>
      <c r="C30" s="33" t="s">
        <v>125</v>
      </c>
      <c r="D30" s="31"/>
      <c r="E30" s="31"/>
      <c r="F30" s="31"/>
      <c r="G30" s="31"/>
      <c r="H30" s="31"/>
      <c r="I30" s="31"/>
      <c r="J30" s="31"/>
      <c r="K30" s="31"/>
      <c r="L30" s="31"/>
      <c r="M30" s="31"/>
      <c r="N30" s="31"/>
      <c r="O30" s="31"/>
      <c r="P30" s="31"/>
      <c r="Q30" s="31"/>
      <c r="R30" s="31"/>
      <c r="S30" s="31"/>
      <c r="T30" s="237">
        <f>'申請額一覧（別紙１）'!W19</f>
        <v>0</v>
      </c>
      <c r="U30" s="238"/>
      <c r="V30" s="239" t="s">
        <v>30</v>
      </c>
      <c r="W30" s="240"/>
      <c r="X30" s="241">
        <f>'申請額一覧（別紙１）'!X19</f>
        <v>0</v>
      </c>
      <c r="Y30" s="242"/>
      <c r="Z30" s="242"/>
      <c r="AA30" s="242"/>
      <c r="AB30" s="45" t="s">
        <v>135</v>
      </c>
    </row>
    <row r="31" spans="1:28" ht="18" customHeight="1" x14ac:dyDescent="0.15">
      <c r="A31" s="270"/>
      <c r="B31" s="25">
        <v>7</v>
      </c>
      <c r="C31" s="31" t="s">
        <v>72</v>
      </c>
      <c r="D31" s="31"/>
      <c r="E31" s="31"/>
      <c r="F31" s="31"/>
      <c r="G31" s="31"/>
      <c r="H31" s="31"/>
      <c r="I31" s="31"/>
      <c r="J31" s="31"/>
      <c r="K31" s="31"/>
      <c r="L31" s="31"/>
      <c r="M31" s="31"/>
      <c r="N31" s="31"/>
      <c r="O31" s="31"/>
      <c r="P31" s="31"/>
      <c r="Q31" s="31"/>
      <c r="R31" s="31"/>
      <c r="S31" s="31"/>
      <c r="T31" s="237">
        <f>'申請額一覧（別紙１）'!W20</f>
        <v>0</v>
      </c>
      <c r="U31" s="238"/>
      <c r="V31" s="239" t="s">
        <v>30</v>
      </c>
      <c r="W31" s="240"/>
      <c r="X31" s="241">
        <f>'申請額一覧（別紙１）'!X20</f>
        <v>0</v>
      </c>
      <c r="Y31" s="242"/>
      <c r="Z31" s="242"/>
      <c r="AA31" s="242"/>
      <c r="AB31" s="46" t="s">
        <v>135</v>
      </c>
    </row>
    <row r="32" spans="1:28" ht="18" customHeight="1" x14ac:dyDescent="0.15">
      <c r="A32" s="229" t="s">
        <v>33</v>
      </c>
      <c r="B32" s="230"/>
      <c r="C32" s="230"/>
      <c r="D32" s="230"/>
      <c r="E32" s="230"/>
      <c r="F32" s="230"/>
      <c r="G32" s="230"/>
      <c r="H32" s="230"/>
      <c r="I32" s="230"/>
      <c r="J32" s="230"/>
      <c r="K32" s="230"/>
      <c r="L32" s="230"/>
      <c r="M32" s="230"/>
      <c r="N32" s="230"/>
      <c r="O32" s="230"/>
      <c r="P32" s="230"/>
      <c r="Q32" s="230"/>
      <c r="R32" s="230"/>
      <c r="S32" s="231"/>
      <c r="T32" s="243">
        <f>SUM(T27:U31)</f>
        <v>0</v>
      </c>
      <c r="U32" s="244"/>
      <c r="V32" s="245" t="s">
        <v>30</v>
      </c>
      <c r="W32" s="246"/>
      <c r="X32" s="247">
        <f>SUM(X27:AA31)</f>
        <v>0</v>
      </c>
      <c r="Y32" s="248"/>
      <c r="Z32" s="248"/>
      <c r="AA32" s="248"/>
      <c r="AB32" s="47" t="s">
        <v>135</v>
      </c>
    </row>
    <row r="33" spans="1:28" ht="18" customHeight="1" x14ac:dyDescent="0.15">
      <c r="A33" s="274" t="s">
        <v>41</v>
      </c>
      <c r="B33" s="26">
        <v>8</v>
      </c>
      <c r="C33" s="32" t="s">
        <v>130</v>
      </c>
      <c r="D33" s="32"/>
      <c r="E33" s="32"/>
      <c r="F33" s="32"/>
      <c r="G33" s="32"/>
      <c r="H33" s="32"/>
      <c r="I33" s="32"/>
      <c r="J33" s="32"/>
      <c r="K33" s="32"/>
      <c r="L33" s="32"/>
      <c r="M33" s="32"/>
      <c r="N33" s="32"/>
      <c r="O33" s="32"/>
      <c r="P33" s="32"/>
      <c r="Q33" s="32"/>
      <c r="R33" s="32"/>
      <c r="S33" s="32"/>
      <c r="T33" s="249">
        <f>'申請額一覧（別紙１）'!W23</f>
        <v>0</v>
      </c>
      <c r="U33" s="250"/>
      <c r="V33" s="251" t="s">
        <v>30</v>
      </c>
      <c r="W33" s="252"/>
      <c r="X33" s="253">
        <f>'申請額一覧（別紙１）'!X23</f>
        <v>0</v>
      </c>
      <c r="Y33" s="254"/>
      <c r="Z33" s="254"/>
      <c r="AA33" s="254"/>
      <c r="AB33" s="49" t="s">
        <v>135</v>
      </c>
    </row>
    <row r="34" spans="1:28" ht="18" customHeight="1" x14ac:dyDescent="0.15">
      <c r="A34" s="275"/>
      <c r="B34" s="190">
        <v>9</v>
      </c>
      <c r="C34" s="31" t="s">
        <v>141</v>
      </c>
      <c r="D34" s="31"/>
      <c r="E34" s="31"/>
      <c r="F34" s="31"/>
      <c r="G34" s="31"/>
      <c r="H34" s="31"/>
      <c r="I34" s="31"/>
      <c r="J34" s="31"/>
      <c r="K34" s="31"/>
      <c r="L34" s="31"/>
      <c r="M34" s="31"/>
      <c r="N34" s="31"/>
      <c r="O34" s="31"/>
      <c r="P34" s="31"/>
      <c r="Q34" s="31"/>
      <c r="R34" s="31"/>
      <c r="S34" s="31"/>
      <c r="T34" s="237">
        <f>'申請額一覧（別紙１）'!W24</f>
        <v>0</v>
      </c>
      <c r="U34" s="238"/>
      <c r="V34" s="239" t="s">
        <v>30</v>
      </c>
      <c r="W34" s="240"/>
      <c r="X34" s="241">
        <f>'申請額一覧（別紙１）'!X24</f>
        <v>0</v>
      </c>
      <c r="Y34" s="242"/>
      <c r="Z34" s="242"/>
      <c r="AA34" s="242"/>
      <c r="AB34" s="46" t="s">
        <v>135</v>
      </c>
    </row>
    <row r="35" spans="1:28" ht="18" customHeight="1" x14ac:dyDescent="0.15">
      <c r="A35" s="275"/>
      <c r="B35" s="189">
        <v>10</v>
      </c>
      <c r="C35" s="33" t="s">
        <v>58</v>
      </c>
      <c r="D35" s="33"/>
      <c r="E35" s="33"/>
      <c r="F35" s="33"/>
      <c r="G35" s="33"/>
      <c r="H35" s="33"/>
      <c r="I35" s="33"/>
      <c r="J35" s="33"/>
      <c r="K35" s="33"/>
      <c r="L35" s="33"/>
      <c r="M35" s="33"/>
      <c r="N35" s="33"/>
      <c r="O35" s="33"/>
      <c r="P35" s="33"/>
      <c r="Q35" s="33"/>
      <c r="R35" s="33"/>
      <c r="S35" s="31"/>
      <c r="T35" s="237">
        <f>'申請額一覧（別紙１）'!W25</f>
        <v>0</v>
      </c>
      <c r="U35" s="238"/>
      <c r="V35" s="239" t="s">
        <v>30</v>
      </c>
      <c r="W35" s="240"/>
      <c r="X35" s="241">
        <f>'申請額一覧（別紙１）'!X25</f>
        <v>0</v>
      </c>
      <c r="Y35" s="242"/>
      <c r="Z35" s="242"/>
      <c r="AA35" s="242"/>
      <c r="AB35" s="45" t="s">
        <v>135</v>
      </c>
    </row>
    <row r="36" spans="1:28" ht="18" customHeight="1" x14ac:dyDescent="0.15">
      <c r="A36" s="275"/>
      <c r="B36" s="27">
        <v>11</v>
      </c>
      <c r="C36" s="20" t="s">
        <v>165</v>
      </c>
      <c r="D36" s="34"/>
      <c r="E36" s="34"/>
      <c r="F36" s="34"/>
      <c r="G36" s="34"/>
      <c r="H36" s="34"/>
      <c r="I36" s="34"/>
      <c r="J36" s="34"/>
      <c r="K36" s="34"/>
      <c r="L36" s="34"/>
      <c r="M36" s="34"/>
      <c r="N36" s="34"/>
      <c r="O36" s="34"/>
      <c r="P36" s="34"/>
      <c r="Q36" s="34"/>
      <c r="R36" s="34"/>
      <c r="S36" s="31"/>
      <c r="T36" s="237">
        <f>'申請額一覧（別紙１）'!W26</f>
        <v>0</v>
      </c>
      <c r="U36" s="238"/>
      <c r="V36" s="239" t="s">
        <v>30</v>
      </c>
      <c r="W36" s="240"/>
      <c r="X36" s="241">
        <f>'申請額一覧（別紙１）'!X26</f>
        <v>0</v>
      </c>
      <c r="Y36" s="242"/>
      <c r="Z36" s="242"/>
      <c r="AA36" s="242"/>
      <c r="AB36" s="45" t="s">
        <v>135</v>
      </c>
    </row>
    <row r="37" spans="1:28" ht="18" customHeight="1" x14ac:dyDescent="0.15">
      <c r="A37" s="275"/>
      <c r="B37" s="27">
        <v>12</v>
      </c>
      <c r="C37" s="33" t="s">
        <v>145</v>
      </c>
      <c r="D37" s="33"/>
      <c r="E37" s="33"/>
      <c r="F37" s="33"/>
      <c r="G37" s="33"/>
      <c r="H37" s="33"/>
      <c r="I37" s="33"/>
      <c r="J37" s="33"/>
      <c r="K37" s="33"/>
      <c r="L37" s="33"/>
      <c r="M37" s="33"/>
      <c r="N37" s="33"/>
      <c r="O37" s="33"/>
      <c r="P37" s="33"/>
      <c r="Q37" s="33"/>
      <c r="R37" s="33"/>
      <c r="S37" s="31"/>
      <c r="T37" s="237">
        <f>'申請額一覧（別紙１）'!W27</f>
        <v>0</v>
      </c>
      <c r="U37" s="238"/>
      <c r="V37" s="239" t="s">
        <v>30</v>
      </c>
      <c r="W37" s="240"/>
      <c r="X37" s="241">
        <f>'申請額一覧（別紙１）'!X27</f>
        <v>0</v>
      </c>
      <c r="Y37" s="242"/>
      <c r="Z37" s="242"/>
      <c r="AA37" s="242"/>
      <c r="AB37" s="46" t="s">
        <v>135</v>
      </c>
    </row>
    <row r="38" spans="1:28" ht="18" customHeight="1" x14ac:dyDescent="0.15">
      <c r="A38" s="275"/>
      <c r="B38" s="27">
        <v>13</v>
      </c>
      <c r="C38" s="33" t="s">
        <v>146</v>
      </c>
      <c r="D38" s="33"/>
      <c r="E38" s="33"/>
      <c r="F38" s="33"/>
      <c r="G38" s="33"/>
      <c r="H38" s="33"/>
      <c r="I38" s="33"/>
      <c r="J38" s="33"/>
      <c r="K38" s="33"/>
      <c r="L38" s="33"/>
      <c r="M38" s="33"/>
      <c r="N38" s="33"/>
      <c r="O38" s="33"/>
      <c r="P38" s="33"/>
      <c r="Q38" s="33"/>
      <c r="R38" s="33"/>
      <c r="S38" s="31"/>
      <c r="T38" s="237">
        <f>'申請額一覧（別紙１）'!W28</f>
        <v>0</v>
      </c>
      <c r="U38" s="238"/>
      <c r="V38" s="239" t="s">
        <v>30</v>
      </c>
      <c r="W38" s="240"/>
      <c r="X38" s="241">
        <f>'申請額一覧（別紙１）'!X28</f>
        <v>0</v>
      </c>
      <c r="Y38" s="242"/>
      <c r="Z38" s="242"/>
      <c r="AA38" s="242"/>
      <c r="AB38" s="49" t="s">
        <v>135</v>
      </c>
    </row>
    <row r="39" spans="1:28" ht="18" customHeight="1" x14ac:dyDescent="0.15">
      <c r="A39" s="275"/>
      <c r="B39" s="27">
        <v>14</v>
      </c>
      <c r="C39" s="33" t="s">
        <v>17</v>
      </c>
      <c r="D39" s="33"/>
      <c r="E39" s="33"/>
      <c r="F39" s="33"/>
      <c r="G39" s="33"/>
      <c r="H39" s="33"/>
      <c r="I39" s="33"/>
      <c r="J39" s="33"/>
      <c r="K39" s="33"/>
      <c r="L39" s="33"/>
      <c r="M39" s="33"/>
      <c r="N39" s="33"/>
      <c r="O39" s="33"/>
      <c r="P39" s="33"/>
      <c r="Q39" s="33"/>
      <c r="R39" s="33"/>
      <c r="S39" s="32"/>
      <c r="T39" s="277">
        <f>'申請額一覧（別紙１）'!W29</f>
        <v>0</v>
      </c>
      <c r="U39" s="278"/>
      <c r="V39" s="251" t="s">
        <v>30</v>
      </c>
      <c r="W39" s="252"/>
      <c r="X39" s="279">
        <f>'申請額一覧（別紙１）'!X29</f>
        <v>0</v>
      </c>
      <c r="Y39" s="280"/>
      <c r="Z39" s="280"/>
      <c r="AA39" s="280"/>
      <c r="AB39" s="46" t="s">
        <v>135</v>
      </c>
    </row>
    <row r="40" spans="1:28" ht="18" customHeight="1" x14ac:dyDescent="0.15">
      <c r="A40" s="276"/>
      <c r="B40" s="27">
        <v>15</v>
      </c>
      <c r="C40" s="33" t="s">
        <v>136</v>
      </c>
      <c r="D40" s="33"/>
      <c r="E40" s="33"/>
      <c r="F40" s="33"/>
      <c r="G40" s="33"/>
      <c r="H40" s="33"/>
      <c r="I40" s="33"/>
      <c r="J40" s="33"/>
      <c r="K40" s="33"/>
      <c r="L40" s="33"/>
      <c r="M40" s="33"/>
      <c r="N40" s="33"/>
      <c r="O40" s="33"/>
      <c r="P40" s="33"/>
      <c r="Q40" s="33"/>
      <c r="R40" s="33"/>
      <c r="S40" s="31"/>
      <c r="T40" s="237">
        <f>'申請額一覧（別紙１）'!W30</f>
        <v>0</v>
      </c>
      <c r="U40" s="238"/>
      <c r="V40" s="239" t="s">
        <v>30</v>
      </c>
      <c r="W40" s="240"/>
      <c r="X40" s="241">
        <f>'申請額一覧（別紙１）'!X30</f>
        <v>0</v>
      </c>
      <c r="Y40" s="242"/>
      <c r="Z40" s="242"/>
      <c r="AA40" s="242"/>
      <c r="AB40" s="46" t="s">
        <v>135</v>
      </c>
    </row>
    <row r="41" spans="1:28" ht="18" customHeight="1" x14ac:dyDescent="0.15">
      <c r="A41" s="229" t="s">
        <v>33</v>
      </c>
      <c r="B41" s="230"/>
      <c r="C41" s="230"/>
      <c r="D41" s="230"/>
      <c r="E41" s="230"/>
      <c r="F41" s="230"/>
      <c r="G41" s="230"/>
      <c r="H41" s="230"/>
      <c r="I41" s="230"/>
      <c r="J41" s="230"/>
      <c r="K41" s="230"/>
      <c r="L41" s="230"/>
      <c r="M41" s="230"/>
      <c r="N41" s="230"/>
      <c r="O41" s="230"/>
      <c r="P41" s="230"/>
      <c r="Q41" s="230"/>
      <c r="R41" s="230"/>
      <c r="S41" s="231"/>
      <c r="T41" s="243">
        <f>SUM(T33:U40)</f>
        <v>0</v>
      </c>
      <c r="U41" s="244"/>
      <c r="V41" s="245" t="s">
        <v>30</v>
      </c>
      <c r="W41" s="246"/>
      <c r="X41" s="247">
        <f>SUM(X33:AA40)</f>
        <v>0</v>
      </c>
      <c r="Y41" s="248"/>
      <c r="Z41" s="248"/>
      <c r="AA41" s="248"/>
      <c r="AB41" s="47" t="s">
        <v>135</v>
      </c>
    </row>
    <row r="42" spans="1:28" ht="18" customHeight="1" x14ac:dyDescent="0.15">
      <c r="A42" s="255" t="s">
        <v>48</v>
      </c>
      <c r="B42" s="256"/>
      <c r="C42" s="256"/>
      <c r="D42" s="256"/>
      <c r="E42" s="256"/>
      <c r="F42" s="256"/>
      <c r="G42" s="256"/>
      <c r="H42" s="256"/>
      <c r="I42" s="256"/>
      <c r="J42" s="256"/>
      <c r="K42" s="256"/>
      <c r="L42" s="256"/>
      <c r="M42" s="256"/>
      <c r="N42" s="256"/>
      <c r="O42" s="256"/>
      <c r="P42" s="256"/>
      <c r="Q42" s="256"/>
      <c r="R42" s="256"/>
      <c r="S42" s="257"/>
      <c r="T42" s="258">
        <f>SUM(T26,T32,T41)</f>
        <v>0</v>
      </c>
      <c r="U42" s="259"/>
      <c r="V42" s="245" t="s">
        <v>30</v>
      </c>
      <c r="W42" s="246"/>
      <c r="X42" s="260">
        <f>SUM(X26,X32,X41)</f>
        <v>0</v>
      </c>
      <c r="Y42" s="261"/>
      <c r="Z42" s="261"/>
      <c r="AA42" s="261"/>
      <c r="AB42" s="50" t="s">
        <v>135</v>
      </c>
    </row>
    <row r="43" spans="1:28" x14ac:dyDescent="0.15">
      <c r="A43" s="1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row>
    <row r="44" spans="1:28" x14ac:dyDescent="0.15">
      <c r="A44" s="19" t="s">
        <v>56</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x14ac:dyDescent="0.15">
      <c r="A45" s="19" t="s">
        <v>68</v>
      </c>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row>
    <row r="46" spans="1:28" x14ac:dyDescent="0.15">
      <c r="A46" s="20" t="s">
        <v>69</v>
      </c>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row>
    <row r="47" spans="1:28" x14ac:dyDescent="0.15">
      <c r="A47" s="20"/>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row>
    <row r="48" spans="1:28" x14ac:dyDescent="0.1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row>
  </sheetData>
  <mergeCells count="103">
    <mergeCell ref="A41:S41"/>
    <mergeCell ref="T41:U41"/>
    <mergeCell ref="V41:W41"/>
    <mergeCell ref="X41:AA41"/>
    <mergeCell ref="A42:S42"/>
    <mergeCell ref="T42:U42"/>
    <mergeCell ref="V42:W42"/>
    <mergeCell ref="X42:AA42"/>
    <mergeCell ref="B13:D14"/>
    <mergeCell ref="B17:D18"/>
    <mergeCell ref="A24:A25"/>
    <mergeCell ref="A27:A31"/>
    <mergeCell ref="A10:A18"/>
    <mergeCell ref="A33:A40"/>
    <mergeCell ref="T38:U38"/>
    <mergeCell ref="V38:W38"/>
    <mergeCell ref="X38:AA38"/>
    <mergeCell ref="T39:U39"/>
    <mergeCell ref="V39:W39"/>
    <mergeCell ref="X39:AA39"/>
    <mergeCell ref="T40:U40"/>
    <mergeCell ref="V40:W40"/>
    <mergeCell ref="X40:AA40"/>
    <mergeCell ref="T35:U35"/>
    <mergeCell ref="V35:W35"/>
    <mergeCell ref="X35:AA35"/>
    <mergeCell ref="T36:U36"/>
    <mergeCell ref="V36:W36"/>
    <mergeCell ref="X36:AA36"/>
    <mergeCell ref="T37:U37"/>
    <mergeCell ref="V37:W37"/>
    <mergeCell ref="X37:AA37"/>
    <mergeCell ref="A32:S32"/>
    <mergeCell ref="T32:U32"/>
    <mergeCell ref="V32:W32"/>
    <mergeCell ref="X32:AA32"/>
    <mergeCell ref="T33:U33"/>
    <mergeCell ref="V33:W33"/>
    <mergeCell ref="X33:AA33"/>
    <mergeCell ref="T34:U34"/>
    <mergeCell ref="V34:W34"/>
    <mergeCell ref="X34:AA34"/>
    <mergeCell ref="T29:U29"/>
    <mergeCell ref="V29:W29"/>
    <mergeCell ref="X29:AA29"/>
    <mergeCell ref="T30:U30"/>
    <mergeCell ref="V30:W30"/>
    <mergeCell ref="X30:AA30"/>
    <mergeCell ref="T31:U31"/>
    <mergeCell ref="V31:W31"/>
    <mergeCell ref="X31:AA31"/>
    <mergeCell ref="A26:S26"/>
    <mergeCell ref="T26:U26"/>
    <mergeCell ref="V26:W26"/>
    <mergeCell ref="X26:AA26"/>
    <mergeCell ref="T27:U27"/>
    <mergeCell ref="V27:W27"/>
    <mergeCell ref="X27:AA27"/>
    <mergeCell ref="T28:U28"/>
    <mergeCell ref="V28:W28"/>
    <mergeCell ref="X28:AA28"/>
    <mergeCell ref="A23:S23"/>
    <mergeCell ref="T23:W23"/>
    <mergeCell ref="X23:AB23"/>
    <mergeCell ref="T24:U24"/>
    <mergeCell ref="V24:W24"/>
    <mergeCell ref="X24:AA24"/>
    <mergeCell ref="T25:U25"/>
    <mergeCell ref="V25:W25"/>
    <mergeCell ref="X25:AA25"/>
    <mergeCell ref="B16:I16"/>
    <mergeCell ref="J16:L16"/>
    <mergeCell ref="M16:Q16"/>
    <mergeCell ref="R16:T16"/>
    <mergeCell ref="U16:AB16"/>
    <mergeCell ref="H17:I17"/>
    <mergeCell ref="K17:M17"/>
    <mergeCell ref="E18:AB18"/>
    <mergeCell ref="A20:F20"/>
    <mergeCell ref="G20:K20"/>
    <mergeCell ref="B12:I12"/>
    <mergeCell ref="J12:L12"/>
    <mergeCell ref="M12:Q12"/>
    <mergeCell ref="R12:T12"/>
    <mergeCell ref="U12:AB12"/>
    <mergeCell ref="H13:I13"/>
    <mergeCell ref="K13:M13"/>
    <mergeCell ref="E14:AB14"/>
    <mergeCell ref="B15:I15"/>
    <mergeCell ref="J15:L15"/>
    <mergeCell ref="M15:Q15"/>
    <mergeCell ref="R15:T15"/>
    <mergeCell ref="U15:AB15"/>
    <mergeCell ref="A3:AB3"/>
    <mergeCell ref="T5:U5"/>
    <mergeCell ref="W5:X5"/>
    <mergeCell ref="Z5:AA5"/>
    <mergeCell ref="A6:G6"/>
    <mergeCell ref="A8:AB8"/>
    <mergeCell ref="B10:D10"/>
    <mergeCell ref="E10:AB10"/>
    <mergeCell ref="B11:D11"/>
    <mergeCell ref="E11:AB11"/>
  </mergeCells>
  <phoneticPr fontId="3" type="Hiragana"/>
  <conditionalFormatting sqref="T5:U5">
    <cfRule type="containsBlanks" dxfId="139" priority="1">
      <formula>LEN(TRIM(T5))=0</formula>
    </cfRule>
  </conditionalFormatting>
  <conditionalFormatting sqref="W5:X5 Z5:AA5 E10:AB11 M12:Q12 U12:AB12 H13:I13 K13:M13 E14:AB14 M15:Q16 U15:AB16 H17:I17 K17:M17 E18:AB18">
    <cfRule type="containsBlanks" dxfId="138" priority="2">
      <formula>LEN(TRIM(E5))=0</formula>
    </cfRule>
  </conditionalFormatting>
  <dataValidations disablePrompts="1" count="2">
    <dataValidation imeMode="disabled" allowBlank="1" showInputMessage="1" showErrorMessage="1" sqref="T5:U5 U16:AB16 K13:M13 W5:X5 Z5:AA5 H13:I13 M16:Q16 K17:M17 H17:I17"/>
    <dataValidation imeMode="fullKatakana" allowBlank="1" showInputMessage="1" showErrorMessage="1" sqref="E10:AB10"/>
  </dataValidations>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35"/>
  <sheetViews>
    <sheetView showZeros="0" view="pageBreakPreview" zoomScaleSheetLayoutView="100" workbookViewId="0">
      <pane xSplit="3" ySplit="3" topLeftCell="D4" activePane="bottomRight" state="frozen"/>
      <selection activeCell="AV5" sqref="AV5"/>
      <selection pane="topRight" activeCell="AV5" sqref="AV5"/>
      <selection pane="bottomLeft" activeCell="AV5" sqref="AV5"/>
      <selection pane="bottomRight" activeCell="M4" sqref="M4"/>
    </sheetView>
  </sheetViews>
  <sheetFormatPr defaultRowHeight="13.5" x14ac:dyDescent="0.15"/>
  <cols>
    <col min="1" max="1" width="2" customWidth="1"/>
    <col min="3" max="4" width="25.625" customWidth="1"/>
    <col min="5" max="5" width="11.25" customWidth="1"/>
    <col min="6" max="6" width="17.125" bestFit="1" customWidth="1"/>
    <col min="7" max="7" width="38.75" customWidth="1"/>
    <col min="8" max="8" width="33.5" customWidth="1"/>
    <col min="9" max="11" width="13" customWidth="1"/>
    <col min="19" max="19" width="11.375" customWidth="1"/>
    <col min="22" max="22" width="48.625" bestFit="1" customWidth="1"/>
    <col min="23" max="24" width="9" customWidth="1"/>
  </cols>
  <sheetData>
    <row r="1" spans="1:24" x14ac:dyDescent="0.15">
      <c r="A1" s="1" t="s">
        <v>70</v>
      </c>
      <c r="B1" s="1"/>
      <c r="C1" s="1"/>
      <c r="D1" s="1"/>
      <c r="E1" s="1"/>
      <c r="F1" s="1"/>
      <c r="G1" s="1"/>
      <c r="H1" s="1"/>
      <c r="I1" s="1"/>
      <c r="J1" s="1"/>
      <c r="K1" s="1"/>
      <c r="L1" s="1"/>
      <c r="M1" s="1"/>
      <c r="N1" s="1"/>
      <c r="O1" s="69"/>
      <c r="P1" s="69"/>
      <c r="Q1" s="69"/>
      <c r="R1" s="69"/>
      <c r="S1" s="74"/>
    </row>
    <row r="2" spans="1:24" x14ac:dyDescent="0.15">
      <c r="A2" s="1"/>
      <c r="B2" s="51"/>
      <c r="C2" s="51"/>
      <c r="D2" s="1"/>
      <c r="E2" s="1"/>
      <c r="F2" s="1"/>
      <c r="G2" s="1"/>
      <c r="H2" s="1"/>
      <c r="I2" s="1"/>
      <c r="J2" s="1"/>
      <c r="K2" s="1"/>
      <c r="L2" s="1"/>
      <c r="M2" s="1"/>
      <c r="N2" s="1"/>
      <c r="O2" s="1"/>
      <c r="P2" s="1"/>
      <c r="Q2" s="1"/>
      <c r="R2" s="1"/>
      <c r="S2" s="1"/>
    </row>
    <row r="3" spans="1:24" ht="41.25" customHeight="1" x14ac:dyDescent="0.15">
      <c r="A3" s="1"/>
      <c r="B3" s="52" t="s">
        <v>36</v>
      </c>
      <c r="C3" s="54" t="s">
        <v>10</v>
      </c>
      <c r="D3" s="58" t="s">
        <v>19</v>
      </c>
      <c r="E3" s="60" t="s">
        <v>147</v>
      </c>
      <c r="F3" s="60" t="s">
        <v>34</v>
      </c>
      <c r="G3" s="63" t="s">
        <v>4</v>
      </c>
      <c r="H3" s="63" t="s">
        <v>3</v>
      </c>
      <c r="I3" s="60" t="s">
        <v>131</v>
      </c>
      <c r="J3" s="60" t="s">
        <v>171</v>
      </c>
      <c r="K3" s="60" t="s">
        <v>80</v>
      </c>
      <c r="L3" s="60" t="s">
        <v>170</v>
      </c>
      <c r="M3" s="60" t="s">
        <v>169</v>
      </c>
      <c r="N3" s="60" t="s">
        <v>81</v>
      </c>
      <c r="O3" s="63" t="s">
        <v>50</v>
      </c>
      <c r="P3" s="60" t="s">
        <v>167</v>
      </c>
      <c r="Q3" s="60" t="s">
        <v>133</v>
      </c>
      <c r="R3" s="71" t="s">
        <v>84</v>
      </c>
      <c r="S3" s="75" t="s">
        <v>29</v>
      </c>
    </row>
    <row r="4" spans="1:24" ht="43.5" customHeight="1" x14ac:dyDescent="0.15">
      <c r="A4" s="1"/>
      <c r="B4" s="53">
        <f t="shared" ref="B4:B13" si="0">ROW()-3</f>
        <v>1</v>
      </c>
      <c r="C4" s="55" t="str">
        <f>IF(施設１!$N$4="","",総括表!$E$11)</f>
        <v/>
      </c>
      <c r="D4" s="59">
        <f>施設１!$N$4</f>
        <v>0</v>
      </c>
      <c r="E4" s="61">
        <f>施設１!$N$3</f>
        <v>0</v>
      </c>
      <c r="F4" s="62" t="str">
        <f>IF(施設１!$AP$4="","",施設１!$AP$4)</f>
        <v/>
      </c>
      <c r="G4" s="64">
        <f>施設１!$N$5</f>
        <v>0</v>
      </c>
      <c r="H4" s="64">
        <f>施設１!$N$7</f>
        <v>0</v>
      </c>
      <c r="I4" s="66">
        <f>施設１!$AH$5</f>
        <v>0</v>
      </c>
      <c r="J4" s="66">
        <f>施設１!$AM$5</f>
        <v>0</v>
      </c>
      <c r="K4" s="66">
        <f>施設１!$AR$5</f>
        <v>0</v>
      </c>
      <c r="L4" s="67" t="str">
        <f>IF(施設１!$N$4="","",施設１!$K$19)</f>
        <v/>
      </c>
      <c r="M4" s="67" t="str">
        <f>IF(施設１!$N$4="","",施設１!$K$23)</f>
        <v/>
      </c>
      <c r="N4" s="67" t="str">
        <f>IF(施設１!$N$4="","",施設１!$K$26)</f>
        <v/>
      </c>
      <c r="O4" s="67" t="str">
        <f>IF(施設１!$N$4="","",I4*L4+J4*M4+K4*N4)</f>
        <v/>
      </c>
      <c r="P4" s="70">
        <f>施設１!$Y$19</f>
        <v>0</v>
      </c>
      <c r="Q4" s="70">
        <f>施設１!$Y$23</f>
        <v>0</v>
      </c>
      <c r="R4" s="72">
        <f>施設１!$Y$26</f>
        <v>0</v>
      </c>
      <c r="S4" s="76" t="str">
        <f>IF(施設１!$N$4="","",施設１!$AJ$29)</f>
        <v/>
      </c>
    </row>
    <row r="5" spans="1:24" ht="43.5" customHeight="1" x14ac:dyDescent="0.15">
      <c r="A5" s="1"/>
      <c r="B5" s="53">
        <f t="shared" si="0"/>
        <v>2</v>
      </c>
      <c r="C5" s="55" t="str">
        <f>IF(施設２!$N$4="","",総括表!$E$11)</f>
        <v/>
      </c>
      <c r="D5" s="59">
        <f>施設２!$N$4</f>
        <v>0</v>
      </c>
      <c r="E5" s="61">
        <f>施設２!$N$3</f>
        <v>0</v>
      </c>
      <c r="F5" s="62" t="str">
        <f>IF(施設２!$AP$4="","",施設２!$AP$4)</f>
        <v/>
      </c>
      <c r="G5" s="64">
        <f>施設２!$N$5</f>
        <v>0</v>
      </c>
      <c r="H5" s="64">
        <f>施設２!$N$7</f>
        <v>0</v>
      </c>
      <c r="I5" s="66">
        <f>施設２!$AH$5</f>
        <v>0</v>
      </c>
      <c r="J5" s="66">
        <f>施設２!$AM$5</f>
        <v>0</v>
      </c>
      <c r="K5" s="66">
        <f>施設２!$AR$5</f>
        <v>0</v>
      </c>
      <c r="L5" s="67" t="str">
        <f>IF(施設２!$N$4="","",施設２!$K$19)</f>
        <v/>
      </c>
      <c r="M5" s="67" t="str">
        <f>IF(施設２!$N$4="","",施設２!$K$23)</f>
        <v/>
      </c>
      <c r="N5" s="67" t="str">
        <f>IF(施設２!$N$4="","",施設２!$K$26)</f>
        <v/>
      </c>
      <c r="O5" s="67" t="str">
        <f>IF(施設２!$N$4="","",I5*L5+J5*M5+K5*N5)</f>
        <v/>
      </c>
      <c r="P5" s="70">
        <f>施設２!$Y$19</f>
        <v>0</v>
      </c>
      <c r="Q5" s="70">
        <f>施設２!$Y$23</f>
        <v>0</v>
      </c>
      <c r="R5" s="72">
        <f>施設２!$Y$26</f>
        <v>0</v>
      </c>
      <c r="S5" s="76" t="str">
        <f>IF(施設２!$N$4="","",施設２!$AJ$29)</f>
        <v/>
      </c>
    </row>
    <row r="6" spans="1:24" ht="43.5" customHeight="1" x14ac:dyDescent="0.15">
      <c r="A6" s="1"/>
      <c r="B6" s="53">
        <f t="shared" si="0"/>
        <v>3</v>
      </c>
      <c r="C6" s="55" t="str">
        <f>IF(施設３!$N$4="","",総括表!$E$11)</f>
        <v/>
      </c>
      <c r="D6" s="59">
        <f>施設３!$N$4</f>
        <v>0</v>
      </c>
      <c r="E6" s="61">
        <f>施設３!$N$3</f>
        <v>0</v>
      </c>
      <c r="F6" s="62" t="str">
        <f>IF(施設３!$AP$4="","",施設３!$AP$4)</f>
        <v/>
      </c>
      <c r="G6" s="64">
        <f>施設３!$N$5</f>
        <v>0</v>
      </c>
      <c r="H6" s="64">
        <f>施設３!$N$7</f>
        <v>0</v>
      </c>
      <c r="I6" s="66">
        <f>施設３!$AH$5</f>
        <v>0</v>
      </c>
      <c r="J6" s="66">
        <f>施設３!$AM$5</f>
        <v>0</v>
      </c>
      <c r="K6" s="66">
        <f>施設３!$AR$5</f>
        <v>0</v>
      </c>
      <c r="L6" s="67" t="str">
        <f>IF(施設３!$N$4="","",施設３!$K$19)</f>
        <v/>
      </c>
      <c r="M6" s="67" t="str">
        <f>IF(施設３!$N$4="","",施設３!$K$23)</f>
        <v/>
      </c>
      <c r="N6" s="67" t="str">
        <f>IF(施設３!$N$4="","",施設３!$K$26)</f>
        <v/>
      </c>
      <c r="O6" s="67" t="str">
        <f>IF(施設３!$N$4="","",I6*L6+J6*M6+K6*N6)</f>
        <v/>
      </c>
      <c r="P6" s="70">
        <f>施設３!$Y$19</f>
        <v>0</v>
      </c>
      <c r="Q6" s="70">
        <f>施設３!$Y$23</f>
        <v>0</v>
      </c>
      <c r="R6" s="72">
        <f>施設３!$Y$26</f>
        <v>0</v>
      </c>
      <c r="S6" s="76" t="str">
        <f>IF(施設３!$N$4="","",施設３!$AJ$29)</f>
        <v/>
      </c>
    </row>
    <row r="7" spans="1:24" ht="43.5" customHeight="1" x14ac:dyDescent="0.15">
      <c r="A7" s="1"/>
      <c r="B7" s="53">
        <f t="shared" si="0"/>
        <v>4</v>
      </c>
      <c r="C7" s="55" t="str">
        <f>IF(施設４!$N$4="","",総括表!$E$11)</f>
        <v/>
      </c>
      <c r="D7" s="59">
        <f>施設４!$N$4</f>
        <v>0</v>
      </c>
      <c r="E7" s="61">
        <f>施設４!$N$3</f>
        <v>0</v>
      </c>
      <c r="F7" s="62" t="str">
        <f>IF(施設４!$AP$4="","",施設４!$AP$4)</f>
        <v/>
      </c>
      <c r="G7" s="64">
        <f>施設４!$N$5</f>
        <v>0</v>
      </c>
      <c r="H7" s="64">
        <f>施設４!$N$7</f>
        <v>0</v>
      </c>
      <c r="I7" s="66">
        <f>施設４!$AH$5</f>
        <v>0</v>
      </c>
      <c r="J7" s="66">
        <f>施設４!$AM$5</f>
        <v>0</v>
      </c>
      <c r="K7" s="66">
        <f>施設４!$AR$5</f>
        <v>0</v>
      </c>
      <c r="L7" s="67" t="str">
        <f>IF(施設４!$N$4="","",施設４!$K$19)</f>
        <v/>
      </c>
      <c r="M7" s="67" t="str">
        <f>IF(施設４!$N$4="","",施設４!$K$23)</f>
        <v/>
      </c>
      <c r="N7" s="67" t="str">
        <f>IF(施設４!$N$4="","",施設４!$K$26)</f>
        <v/>
      </c>
      <c r="O7" s="67" t="str">
        <f>IF(施設４!$N$4="","",I7*L7+J7*M7+K7*N7)</f>
        <v/>
      </c>
      <c r="P7" s="70">
        <f>施設４!$Y$19</f>
        <v>0</v>
      </c>
      <c r="Q7" s="70">
        <f>施設４!$Y$23</f>
        <v>0</v>
      </c>
      <c r="R7" s="72">
        <f>施設４!$Y$26</f>
        <v>0</v>
      </c>
      <c r="S7" s="76" t="str">
        <f>IF(施設４!$N$4="","",施設４!$AJ$29)</f>
        <v/>
      </c>
    </row>
    <row r="8" spans="1:24" ht="43.5" customHeight="1" x14ac:dyDescent="0.15">
      <c r="A8" s="1"/>
      <c r="B8" s="53">
        <f t="shared" si="0"/>
        <v>5</v>
      </c>
      <c r="C8" s="55" t="str">
        <f>IF(施設５!$N$4="","",総括表!$E$11)</f>
        <v/>
      </c>
      <c r="D8" s="59">
        <f>施設５!$N$4</f>
        <v>0</v>
      </c>
      <c r="E8" s="61">
        <f>施設５!$N$3</f>
        <v>0</v>
      </c>
      <c r="F8" s="62" t="str">
        <f>IF(施設５!$AP$4="","",施設５!$AP$4)</f>
        <v/>
      </c>
      <c r="G8" s="64">
        <f>施設５!$N$5</f>
        <v>0</v>
      </c>
      <c r="H8" s="64">
        <f>施設５!$N$7</f>
        <v>0</v>
      </c>
      <c r="I8" s="66">
        <f>施設５!$AH$5</f>
        <v>0</v>
      </c>
      <c r="J8" s="66">
        <f>施設５!$AM$5</f>
        <v>0</v>
      </c>
      <c r="K8" s="66">
        <f>施設５!$AR$5</f>
        <v>0</v>
      </c>
      <c r="L8" s="67" t="str">
        <f>IF(施設５!$N$4="","",施設５!$K$19)</f>
        <v/>
      </c>
      <c r="M8" s="67" t="str">
        <f>IF(施設５!$N$4="","",施設５!$K$23)</f>
        <v/>
      </c>
      <c r="N8" s="67" t="str">
        <f>IF(施設５!$N$4="","",施設５!$K$26)</f>
        <v/>
      </c>
      <c r="O8" s="67" t="str">
        <f>IF(施設５!$N$4="","",I8*L8+J8*M8+K8*N8)</f>
        <v/>
      </c>
      <c r="P8" s="70">
        <f>施設５!$Y$19</f>
        <v>0</v>
      </c>
      <c r="Q8" s="70">
        <f>施設５!$Y$23</f>
        <v>0</v>
      </c>
      <c r="R8" s="72">
        <f>施設５!$Y$26</f>
        <v>0</v>
      </c>
      <c r="S8" s="76" t="str">
        <f>IF(施設５!$N$4="","",施設５!$AJ$29)</f>
        <v/>
      </c>
    </row>
    <row r="9" spans="1:24" ht="43.5" customHeight="1" x14ac:dyDescent="0.15">
      <c r="A9" s="1"/>
      <c r="B9" s="53">
        <f t="shared" si="0"/>
        <v>6</v>
      </c>
      <c r="C9" s="55" t="str">
        <f>IF(施設６!$N$4="","",総括表!$E$11)</f>
        <v/>
      </c>
      <c r="D9" s="59">
        <f>施設６!$N$4</f>
        <v>0</v>
      </c>
      <c r="E9" s="61">
        <f>施設６!$N$3</f>
        <v>0</v>
      </c>
      <c r="F9" s="62" t="str">
        <f>IF(施設６!$AP$4="","",施設６!$AP$4)</f>
        <v/>
      </c>
      <c r="G9" s="64">
        <f>施設６!$N$5</f>
        <v>0</v>
      </c>
      <c r="H9" s="64">
        <f>施設６!$N$7</f>
        <v>0</v>
      </c>
      <c r="I9" s="66">
        <f>施設６!$AH$5</f>
        <v>0</v>
      </c>
      <c r="J9" s="66">
        <f>施設６!$AM$5</f>
        <v>0</v>
      </c>
      <c r="K9" s="66">
        <f>施設６!$AR$5</f>
        <v>0</v>
      </c>
      <c r="L9" s="67" t="str">
        <f>IF(施設６!$N$4="","",施設６!$K$19)</f>
        <v/>
      </c>
      <c r="M9" s="67" t="str">
        <f>IF(施設６!$N$4="","",施設６!$K$23)</f>
        <v/>
      </c>
      <c r="N9" s="67" t="str">
        <f>IF(施設６!$N$4="","",施設６!$K$26)</f>
        <v/>
      </c>
      <c r="O9" s="67" t="str">
        <f>IF(施設６!$N$4="","",I9*L9+J9*M9+K9*N9)</f>
        <v/>
      </c>
      <c r="P9" s="70">
        <f>施設６!$Y$19</f>
        <v>0</v>
      </c>
      <c r="Q9" s="70">
        <f>施設６!$Y$23</f>
        <v>0</v>
      </c>
      <c r="R9" s="72">
        <f>施設６!$Y$26</f>
        <v>0</v>
      </c>
      <c r="S9" s="76" t="str">
        <f>IF(施設６!$N$4="","",施設６!$AJ$29)</f>
        <v/>
      </c>
    </row>
    <row r="10" spans="1:24" ht="43.5" customHeight="1" x14ac:dyDescent="0.15">
      <c r="A10" s="1"/>
      <c r="B10" s="53">
        <f t="shared" si="0"/>
        <v>7</v>
      </c>
      <c r="C10" s="55" t="str">
        <f>IF(施設７!$N$4="","",総括表!$E$11)</f>
        <v/>
      </c>
      <c r="D10" s="59">
        <f>施設７!$N$4</f>
        <v>0</v>
      </c>
      <c r="E10" s="61">
        <f>施設７!$N$3</f>
        <v>0</v>
      </c>
      <c r="F10" s="62" t="str">
        <f>IF(施設７!$AP$4="","",施設７!$AP$4)</f>
        <v/>
      </c>
      <c r="G10" s="64">
        <f>施設７!$N$5</f>
        <v>0</v>
      </c>
      <c r="H10" s="64">
        <f>施設７!$N$7</f>
        <v>0</v>
      </c>
      <c r="I10" s="66">
        <f>施設７!$AH$5</f>
        <v>0</v>
      </c>
      <c r="J10" s="66">
        <f>施設７!$AM$5</f>
        <v>0</v>
      </c>
      <c r="K10" s="66">
        <f>施設７!$AR$5</f>
        <v>0</v>
      </c>
      <c r="L10" s="67" t="str">
        <f>IF(施設７!$N$4="","",施設７!$K$19)</f>
        <v/>
      </c>
      <c r="M10" s="67" t="str">
        <f>IF(施設７!$N$4="","",施設７!$K$23)</f>
        <v/>
      </c>
      <c r="N10" s="67" t="str">
        <f>IF(施設７!$N$4="","",施設７!$K$26)</f>
        <v/>
      </c>
      <c r="O10" s="67" t="str">
        <f>IF(施設７!$N$4="","",I10*L10+J10*M10+K10*N10)</f>
        <v/>
      </c>
      <c r="P10" s="70">
        <f>施設７!$Y$19</f>
        <v>0</v>
      </c>
      <c r="Q10" s="70">
        <f>施設７!$Y$23</f>
        <v>0</v>
      </c>
      <c r="R10" s="72">
        <f>施設７!$Y$26</f>
        <v>0</v>
      </c>
      <c r="S10" s="76" t="str">
        <f>IF(施設７!$N$4="","",施設７!$AJ$29)</f>
        <v/>
      </c>
    </row>
    <row r="11" spans="1:24" ht="43.5" customHeight="1" x14ac:dyDescent="0.15">
      <c r="A11" s="1"/>
      <c r="B11" s="53">
        <f t="shared" si="0"/>
        <v>8</v>
      </c>
      <c r="C11" s="55" t="str">
        <f>IF(施設８!$N$4="","",総括表!$E$11)</f>
        <v/>
      </c>
      <c r="D11" s="59">
        <f>施設８!$N$4</f>
        <v>0</v>
      </c>
      <c r="E11" s="61">
        <f>施設８!$N$3</f>
        <v>0</v>
      </c>
      <c r="F11" s="62" t="str">
        <f>IF(施設８!$AP$4="","",施設８!$AP$4)</f>
        <v/>
      </c>
      <c r="G11" s="64">
        <f>施設８!$N$5</f>
        <v>0</v>
      </c>
      <c r="H11" s="64">
        <f>施設８!$N$7</f>
        <v>0</v>
      </c>
      <c r="I11" s="66">
        <f>施設８!$AH$5</f>
        <v>0</v>
      </c>
      <c r="J11" s="66">
        <f>施設８!$AM$5</f>
        <v>0</v>
      </c>
      <c r="K11" s="66">
        <f>施設８!$AR$5</f>
        <v>0</v>
      </c>
      <c r="L11" s="67" t="str">
        <f>IF(施設８!$N$4="","",施設８!$K$19)</f>
        <v/>
      </c>
      <c r="M11" s="67" t="str">
        <f>IF(施設８!$N$4="","",施設８!$K$23)</f>
        <v/>
      </c>
      <c r="N11" s="67" t="str">
        <f>IF(施設８!$N$4="","",施設８!$K$26)</f>
        <v/>
      </c>
      <c r="O11" s="67" t="str">
        <f>IF(施設８!$N$4="","",I11*L11+J11*M11+K11*N11)</f>
        <v/>
      </c>
      <c r="P11" s="70">
        <f>施設８!$Y$19</f>
        <v>0</v>
      </c>
      <c r="Q11" s="70">
        <f>施設８!$Y$23</f>
        <v>0</v>
      </c>
      <c r="R11" s="72">
        <f>施設８!$Y$26</f>
        <v>0</v>
      </c>
      <c r="S11" s="76" t="str">
        <f>IF(施設８!$N$4="","",施設８!$AJ$29)</f>
        <v/>
      </c>
    </row>
    <row r="12" spans="1:24" ht="43.5" customHeight="1" x14ac:dyDescent="0.15">
      <c r="A12" s="1"/>
      <c r="B12" s="53">
        <f t="shared" si="0"/>
        <v>9</v>
      </c>
      <c r="C12" s="55" t="str">
        <f>IF(施設９!$N$4="","",総括表!$E$11)</f>
        <v/>
      </c>
      <c r="D12" s="59">
        <f>施設９!$N$4</f>
        <v>0</v>
      </c>
      <c r="E12" s="61">
        <f>施設９!$N$3</f>
        <v>0</v>
      </c>
      <c r="F12" s="62" t="str">
        <f>IF(施設９!$AP$4="","",施設９!$AP$4)</f>
        <v/>
      </c>
      <c r="G12" s="64">
        <f>施設９!$N$5</f>
        <v>0</v>
      </c>
      <c r="H12" s="64">
        <f>施設９!$N$7</f>
        <v>0</v>
      </c>
      <c r="I12" s="66">
        <f>施設９!$AH$5</f>
        <v>0</v>
      </c>
      <c r="J12" s="66">
        <f>施設９!$AM$5</f>
        <v>0</v>
      </c>
      <c r="K12" s="66">
        <f>施設９!$AR$5</f>
        <v>0</v>
      </c>
      <c r="L12" s="67" t="str">
        <f>IF(施設９!$N$4="","",施設９!$K$19)</f>
        <v/>
      </c>
      <c r="M12" s="67" t="str">
        <f>IF(施設９!$N$4="","",施設９!$K$23)</f>
        <v/>
      </c>
      <c r="N12" s="67" t="str">
        <f>IF(施設９!$N$4="","",施設９!$K$26)</f>
        <v/>
      </c>
      <c r="O12" s="67" t="str">
        <f>IF(施設９!$N$4="","",I12*L12+J12*M12+K12*N12)</f>
        <v/>
      </c>
      <c r="P12" s="70">
        <f>施設９!$Y$19</f>
        <v>0</v>
      </c>
      <c r="Q12" s="70">
        <f>施設９!$Y$23</f>
        <v>0</v>
      </c>
      <c r="R12" s="72">
        <f>施設９!$Y$26</f>
        <v>0</v>
      </c>
      <c r="S12" s="76" t="str">
        <f>IF(施設９!$N$4="","",施設９!$AJ$29)</f>
        <v/>
      </c>
    </row>
    <row r="13" spans="1:24" ht="43.5" customHeight="1" x14ac:dyDescent="0.15">
      <c r="A13" s="1"/>
      <c r="B13" s="53">
        <f t="shared" si="0"/>
        <v>10</v>
      </c>
      <c r="C13" s="55" t="str">
        <f>IF(施設１０!$N$4="","",総括表!$E$11)</f>
        <v/>
      </c>
      <c r="D13" s="59">
        <f>施設１０!$N$4</f>
        <v>0</v>
      </c>
      <c r="E13" s="61">
        <f>施設１０!$N$3</f>
        <v>0</v>
      </c>
      <c r="F13" s="62" t="str">
        <f>IF(施設１０!$AP$4="","",施設１０!$AP$4)</f>
        <v/>
      </c>
      <c r="G13" s="64">
        <f>施設１０!$N$5</f>
        <v>0</v>
      </c>
      <c r="H13" s="64">
        <f>施設１０!$N$7</f>
        <v>0</v>
      </c>
      <c r="I13" s="66">
        <f>施設１０!$AH$5</f>
        <v>0</v>
      </c>
      <c r="J13" s="66">
        <f>施設１０!$AM$5</f>
        <v>0</v>
      </c>
      <c r="K13" s="66">
        <f>施設１０!$AR$5</f>
        <v>0</v>
      </c>
      <c r="L13" s="67" t="str">
        <f>IF(施設１０!$N$4="","",施設１０!$K$19)</f>
        <v/>
      </c>
      <c r="M13" s="67" t="str">
        <f>IF(施設１０!$N$4="","",施設１０!$K$23)</f>
        <v/>
      </c>
      <c r="N13" s="67" t="str">
        <f>IF(施設１０!$N$4="","",施設１０!$K$26)</f>
        <v/>
      </c>
      <c r="O13" s="67" t="str">
        <f>IF(施設１０!$N$4="","",I13*L13+J13*M13+K13*N13)</f>
        <v/>
      </c>
      <c r="P13" s="70">
        <f>施設１０!$Y$19</f>
        <v>0</v>
      </c>
      <c r="Q13" s="70">
        <f>施設１０!$Y$23</f>
        <v>0</v>
      </c>
      <c r="R13" s="72">
        <f>施設１０!$Y$26</f>
        <v>0</v>
      </c>
      <c r="S13" s="76" t="str">
        <f>IF(施設１０!$N$4="","",施設１０!$AJ$29)</f>
        <v/>
      </c>
    </row>
    <row r="14" spans="1:24" ht="43.5" customHeight="1" x14ac:dyDescent="0.15">
      <c r="R14" s="73" t="s">
        <v>11</v>
      </c>
      <c r="S14" s="77">
        <f>SUM(S4:S13)</f>
        <v>0</v>
      </c>
      <c r="V14" s="57"/>
      <c r="W14" s="57" t="s">
        <v>87</v>
      </c>
      <c r="X14" s="57" t="s">
        <v>89</v>
      </c>
    </row>
    <row r="15" spans="1:24" x14ac:dyDescent="0.15">
      <c r="V15" s="78" t="s">
        <v>139</v>
      </c>
      <c r="W15" s="57">
        <f t="shared" ref="W15:W21" si="1">COUNTIF($G$4:$G$13,V15)</f>
        <v>0</v>
      </c>
      <c r="X15" s="57">
        <f t="shared" ref="X15:X21" si="2">SUMIF($G$4:$G$13,V15,$S$4:$S$13)</f>
        <v>0</v>
      </c>
    </row>
    <row r="16" spans="1:24" x14ac:dyDescent="0.15">
      <c r="V16" s="78" t="s">
        <v>88</v>
      </c>
      <c r="W16" s="57">
        <f t="shared" si="1"/>
        <v>0</v>
      </c>
      <c r="X16" s="57">
        <f t="shared" si="2"/>
        <v>0</v>
      </c>
    </row>
    <row r="17" spans="22:24" x14ac:dyDescent="0.15">
      <c r="V17" s="78" t="s">
        <v>140</v>
      </c>
      <c r="W17" s="57">
        <f t="shared" si="1"/>
        <v>0</v>
      </c>
      <c r="X17" s="57">
        <f t="shared" si="2"/>
        <v>0</v>
      </c>
    </row>
    <row r="18" spans="22:24" x14ac:dyDescent="0.15">
      <c r="V18" s="78" t="s">
        <v>148</v>
      </c>
      <c r="W18" s="57">
        <f t="shared" si="1"/>
        <v>0</v>
      </c>
      <c r="X18" s="57">
        <f t="shared" si="2"/>
        <v>0</v>
      </c>
    </row>
    <row r="19" spans="22:24" x14ac:dyDescent="0.15">
      <c r="V19" s="79" t="s">
        <v>174</v>
      </c>
      <c r="W19" s="57">
        <f t="shared" si="1"/>
        <v>0</v>
      </c>
      <c r="X19" s="57">
        <f t="shared" si="2"/>
        <v>0</v>
      </c>
    </row>
    <row r="20" spans="22:24" x14ac:dyDescent="0.15">
      <c r="V20" s="78" t="s">
        <v>72</v>
      </c>
      <c r="W20" s="57">
        <f t="shared" si="1"/>
        <v>0</v>
      </c>
      <c r="X20" s="57">
        <f t="shared" si="2"/>
        <v>0</v>
      </c>
    </row>
    <row r="21" spans="22:24" x14ac:dyDescent="0.15">
      <c r="V21" s="78" t="s">
        <v>82</v>
      </c>
      <c r="W21" s="57">
        <f t="shared" si="1"/>
        <v>0</v>
      </c>
      <c r="X21" s="57">
        <f t="shared" si="2"/>
        <v>0</v>
      </c>
    </row>
    <row r="22" spans="22:24" x14ac:dyDescent="0.15">
      <c r="V22" s="78"/>
      <c r="W22" s="57"/>
      <c r="X22" s="57"/>
    </row>
    <row r="23" spans="22:24" x14ac:dyDescent="0.15">
      <c r="V23" s="78" t="s">
        <v>130</v>
      </c>
      <c r="W23" s="57">
        <f t="shared" ref="W23:W30" si="3">COUNTIF($G$4:$G$13,V23)</f>
        <v>0</v>
      </c>
      <c r="X23" s="57">
        <f t="shared" ref="X23:X30" si="4">SUMIF($G$4:$G$13,V23,$S$4:$S$13)</f>
        <v>0</v>
      </c>
    </row>
    <row r="24" spans="22:24" x14ac:dyDescent="0.15">
      <c r="V24" s="78" t="s">
        <v>141</v>
      </c>
      <c r="W24" s="57">
        <f t="shared" si="3"/>
        <v>0</v>
      </c>
      <c r="X24" s="57">
        <f t="shared" si="4"/>
        <v>0</v>
      </c>
    </row>
    <row r="25" spans="22:24" x14ac:dyDescent="0.15">
      <c r="V25" s="78" t="s">
        <v>142</v>
      </c>
      <c r="W25" s="57">
        <f t="shared" si="3"/>
        <v>0</v>
      </c>
      <c r="X25" s="57">
        <f t="shared" si="4"/>
        <v>0</v>
      </c>
    </row>
    <row r="26" spans="22:24" x14ac:dyDescent="0.15">
      <c r="V26" s="78" t="s">
        <v>165</v>
      </c>
      <c r="W26" s="57">
        <f t="shared" si="3"/>
        <v>0</v>
      </c>
      <c r="X26" s="57">
        <f t="shared" si="4"/>
        <v>0</v>
      </c>
    </row>
    <row r="27" spans="22:24" x14ac:dyDescent="0.15">
      <c r="V27" s="78" t="s">
        <v>143</v>
      </c>
      <c r="W27" s="57">
        <f t="shared" si="3"/>
        <v>0</v>
      </c>
      <c r="X27" s="57">
        <f t="shared" si="4"/>
        <v>0</v>
      </c>
    </row>
    <row r="28" spans="22:24" x14ac:dyDescent="0.15">
      <c r="V28" s="78" t="s">
        <v>144</v>
      </c>
      <c r="W28" s="57">
        <f t="shared" si="3"/>
        <v>0</v>
      </c>
      <c r="X28" s="57">
        <f t="shared" si="4"/>
        <v>0</v>
      </c>
    </row>
    <row r="29" spans="22:24" x14ac:dyDescent="0.15">
      <c r="V29" s="78" t="s">
        <v>17</v>
      </c>
      <c r="W29" s="57">
        <f t="shared" si="3"/>
        <v>0</v>
      </c>
      <c r="X29" s="57">
        <f t="shared" si="4"/>
        <v>0</v>
      </c>
    </row>
    <row r="30" spans="22:24" x14ac:dyDescent="0.15">
      <c r="V30" s="78" t="s">
        <v>136</v>
      </c>
      <c r="W30" s="57">
        <f t="shared" si="3"/>
        <v>0</v>
      </c>
      <c r="X30" s="57">
        <f t="shared" si="4"/>
        <v>0</v>
      </c>
    </row>
    <row r="31" spans="22:24" x14ac:dyDescent="0.15">
      <c r="V31" s="80"/>
      <c r="W31" s="82"/>
      <c r="X31" s="82"/>
    </row>
    <row r="32" spans="22:24" x14ac:dyDescent="0.15">
      <c r="V32" s="81"/>
    </row>
    <row r="34" spans="1:30" ht="27" x14ac:dyDescent="0.15">
      <c r="C34" s="57" t="s">
        <v>97</v>
      </c>
      <c r="D34" s="57" t="s">
        <v>149</v>
      </c>
      <c r="E34" s="57" t="s">
        <v>150</v>
      </c>
      <c r="F34" s="57" t="s">
        <v>151</v>
      </c>
      <c r="G34" s="57" t="s">
        <v>152</v>
      </c>
      <c r="H34" s="57" t="s">
        <v>153</v>
      </c>
      <c r="I34" s="57" t="s">
        <v>97</v>
      </c>
      <c r="J34" s="57" t="s">
        <v>154</v>
      </c>
      <c r="K34" s="57" t="s">
        <v>155</v>
      </c>
      <c r="L34" s="57" t="s">
        <v>156</v>
      </c>
      <c r="M34" s="57" t="s">
        <v>157</v>
      </c>
      <c r="N34" s="57" t="s">
        <v>158</v>
      </c>
      <c r="O34" s="57" t="s">
        <v>159</v>
      </c>
      <c r="P34" s="57" t="s">
        <v>83</v>
      </c>
      <c r="Q34" s="57" t="s">
        <v>137</v>
      </c>
      <c r="R34" s="57" t="s">
        <v>160</v>
      </c>
      <c r="S34" s="57" t="s">
        <v>161</v>
      </c>
      <c r="T34" s="57" t="s">
        <v>106</v>
      </c>
      <c r="U34" s="57" t="s">
        <v>74</v>
      </c>
      <c r="V34" s="57" t="s">
        <v>162</v>
      </c>
      <c r="W34" s="57" t="s">
        <v>129</v>
      </c>
      <c r="X34" s="57" t="s">
        <v>164</v>
      </c>
      <c r="Y34" s="57" t="s">
        <v>123</v>
      </c>
      <c r="Z34" s="57" t="s">
        <v>176</v>
      </c>
      <c r="AA34" s="57" t="s">
        <v>163</v>
      </c>
      <c r="AB34" s="84" t="s">
        <v>131</v>
      </c>
      <c r="AC34" s="84" t="s">
        <v>171</v>
      </c>
      <c r="AD34" s="57" t="s">
        <v>80</v>
      </c>
    </row>
    <row r="35" spans="1:30" x14ac:dyDescent="0.15">
      <c r="A35" t="s">
        <v>127</v>
      </c>
      <c r="C35" s="56">
        <f>総括表!$E$11</f>
        <v>0</v>
      </c>
      <c r="D35" s="56">
        <f>総括表!$T$5</f>
        <v>0</v>
      </c>
      <c r="E35" s="56">
        <f>総括表!$W$5</f>
        <v>0</v>
      </c>
      <c r="F35" s="56">
        <f>総括表!$Z$5</f>
        <v>0</v>
      </c>
      <c r="G35" s="65" t="e">
        <f>("R"&amp;D35&amp;"."&amp;E35&amp;"."&amp;F35)*1</f>
        <v>#VALUE!</v>
      </c>
      <c r="H35" s="56">
        <f>総括表!$E$10</f>
        <v>0</v>
      </c>
      <c r="I35" s="56">
        <f>総括表!$E$11</f>
        <v>0</v>
      </c>
      <c r="J35" s="56">
        <f>総括表!$M$12</f>
        <v>0</v>
      </c>
      <c r="K35" s="56">
        <f>総括表!$U$12</f>
        <v>0</v>
      </c>
      <c r="L35" s="68">
        <f>総括表!$H$13</f>
        <v>0</v>
      </c>
      <c r="M35" s="68">
        <f>総括表!$K$13</f>
        <v>0</v>
      </c>
      <c r="N35" s="57" t="str">
        <f>L35&amp;"-"&amp;M35</f>
        <v>0-0</v>
      </c>
      <c r="O35" s="56">
        <f>総括表!$E$14</f>
        <v>0</v>
      </c>
      <c r="P35" s="56">
        <f>総括表!$M$15</f>
        <v>0</v>
      </c>
      <c r="Q35" s="68">
        <f>総括表!$M$16</f>
        <v>0</v>
      </c>
      <c r="R35" s="56">
        <f>総括表!$U$16</f>
        <v>0</v>
      </c>
      <c r="S35" s="68">
        <f>総括表!$H$17</f>
        <v>0</v>
      </c>
      <c r="T35" s="68">
        <f>総括表!$K$17</f>
        <v>0</v>
      </c>
      <c r="U35" s="57" t="str">
        <f>S35&amp;"-"&amp;T35</f>
        <v>0-0</v>
      </c>
      <c r="V35" s="56">
        <f>総括表!$E$18</f>
        <v>0</v>
      </c>
      <c r="W35" s="83">
        <f>総括表!$G$20</f>
        <v>0</v>
      </c>
      <c r="X35" s="56">
        <f>総括表!$T$42</f>
        <v>0</v>
      </c>
      <c r="Y35" s="56">
        <f>総括表!$T$26</f>
        <v>0</v>
      </c>
      <c r="Z35" s="56">
        <f>総括表!$T$32</f>
        <v>0</v>
      </c>
      <c r="AA35" s="56">
        <f>総括表!$T$41</f>
        <v>0</v>
      </c>
      <c r="AB35" s="85">
        <f>SUM(I4:I13)</f>
        <v>0</v>
      </c>
      <c r="AC35" s="85">
        <f>SUM(J4:J13)</f>
        <v>0</v>
      </c>
      <c r="AD35" s="85">
        <f>SUM(K4:K13)</f>
        <v>0</v>
      </c>
    </row>
  </sheetData>
  <phoneticPr fontId="3" type="Hiragana"/>
  <conditionalFormatting sqref="S1">
    <cfRule type="cellIs" dxfId="137" priority="1" operator="equal">
      <formula>0</formula>
    </cfRule>
  </conditionalFormatting>
  <pageMargins left="0.39370078740157483" right="0.39370078740157483" top="0.75" bottom="0.75" header="0.3" footer="0.3"/>
  <pageSetup paperSize="9" scale="51"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29"/>
  <sheetViews>
    <sheetView view="pageBreakPreview" zoomScaleNormal="100" zoomScaleSheetLayoutView="100" workbookViewId="0">
      <selection activeCell="N3" sqref="N3:R3"/>
    </sheetView>
  </sheetViews>
  <sheetFormatPr defaultRowHeight="13.5" x14ac:dyDescent="0.15"/>
  <cols>
    <col min="1" max="47" width="2.125" customWidth="1"/>
    <col min="52" max="52" width="48.625" bestFit="1" customWidth="1"/>
  </cols>
  <sheetData>
    <row r="1" spans="1:48" x14ac:dyDescent="0.15">
      <c r="A1" s="86" t="s">
        <v>71</v>
      </c>
      <c r="B1" s="86"/>
      <c r="C1" s="86"/>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row>
    <row r="2" spans="1:48" x14ac:dyDescent="0.15">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row>
    <row r="3" spans="1:48" ht="42" customHeight="1" x14ac:dyDescent="0.15">
      <c r="A3" s="336" t="s">
        <v>0</v>
      </c>
      <c r="B3" s="337"/>
      <c r="C3" s="338"/>
      <c r="D3" s="90" t="s">
        <v>147</v>
      </c>
      <c r="E3" s="93"/>
      <c r="F3" s="93"/>
      <c r="G3" s="96"/>
      <c r="H3" s="96"/>
      <c r="I3" s="96"/>
      <c r="J3" s="96"/>
      <c r="K3" s="96"/>
      <c r="L3" s="96"/>
      <c r="M3" s="105"/>
      <c r="N3" s="281"/>
      <c r="O3" s="282"/>
      <c r="P3" s="282"/>
      <c r="Q3" s="282"/>
      <c r="R3" s="283"/>
      <c r="S3" s="111"/>
      <c r="T3" s="111"/>
      <c r="U3" s="111"/>
      <c r="V3" s="111"/>
      <c r="W3" s="111"/>
      <c r="X3" s="111"/>
      <c r="Y3" s="111"/>
      <c r="Z3" s="111"/>
      <c r="AA3" s="111"/>
      <c r="AB3" s="111"/>
      <c r="AC3" s="111"/>
      <c r="AD3" s="111"/>
      <c r="AE3" s="111"/>
      <c r="AF3" s="111"/>
      <c r="AG3" s="111"/>
      <c r="AH3" s="111"/>
      <c r="AI3" s="111"/>
      <c r="AJ3" s="114"/>
      <c r="AK3" s="114"/>
      <c r="AL3" s="114"/>
      <c r="AM3" s="114"/>
      <c r="AN3" s="114"/>
      <c r="AO3" s="114"/>
      <c r="AP3" s="114"/>
      <c r="AQ3" s="114"/>
      <c r="AR3" s="114"/>
      <c r="AS3" s="114"/>
      <c r="AT3" s="114"/>
      <c r="AU3" s="119"/>
    </row>
    <row r="4" spans="1:48" ht="42" customHeight="1" x14ac:dyDescent="0.15">
      <c r="A4" s="339"/>
      <c r="B4" s="340"/>
      <c r="C4" s="341"/>
      <c r="D4" s="91" t="s">
        <v>35</v>
      </c>
      <c r="E4" s="94"/>
      <c r="F4" s="94"/>
      <c r="G4" s="97"/>
      <c r="H4" s="97"/>
      <c r="I4" s="97"/>
      <c r="J4" s="97"/>
      <c r="K4" s="97"/>
      <c r="L4" s="97"/>
      <c r="M4" s="106"/>
      <c r="N4" s="284"/>
      <c r="O4" s="221"/>
      <c r="P4" s="221"/>
      <c r="Q4" s="221"/>
      <c r="R4" s="221"/>
      <c r="S4" s="221"/>
      <c r="T4" s="221"/>
      <c r="U4" s="221"/>
      <c r="V4" s="221"/>
      <c r="W4" s="221"/>
      <c r="X4" s="221"/>
      <c r="Y4" s="221"/>
      <c r="Z4" s="221"/>
      <c r="AA4" s="221"/>
      <c r="AB4" s="221"/>
      <c r="AC4" s="221"/>
      <c r="AD4" s="221"/>
      <c r="AE4" s="221"/>
      <c r="AF4" s="285" t="s">
        <v>60</v>
      </c>
      <c r="AG4" s="204"/>
      <c r="AH4" s="204"/>
      <c r="AI4" s="204"/>
      <c r="AJ4" s="204"/>
      <c r="AK4" s="286"/>
      <c r="AL4" s="286"/>
      <c r="AM4" s="286"/>
      <c r="AN4" s="286"/>
      <c r="AO4" s="286"/>
      <c r="AP4" s="286"/>
      <c r="AQ4" s="286"/>
      <c r="AR4" s="286"/>
      <c r="AS4" s="286"/>
      <c r="AT4" s="286"/>
      <c r="AU4" s="287"/>
    </row>
    <row r="5" spans="1:48" ht="42" customHeight="1" x14ac:dyDescent="0.15">
      <c r="A5" s="339"/>
      <c r="B5" s="340"/>
      <c r="C5" s="341"/>
      <c r="D5" s="92" t="s">
        <v>4</v>
      </c>
      <c r="E5" s="95"/>
      <c r="F5" s="95"/>
      <c r="G5" s="98"/>
      <c r="H5" s="98"/>
      <c r="I5" s="98"/>
      <c r="J5" s="98"/>
      <c r="K5" s="98"/>
      <c r="L5" s="98"/>
      <c r="M5" s="107"/>
      <c r="N5" s="294"/>
      <c r="O5" s="294"/>
      <c r="P5" s="294"/>
      <c r="Q5" s="294"/>
      <c r="R5" s="294"/>
      <c r="S5" s="294"/>
      <c r="T5" s="294"/>
      <c r="U5" s="294"/>
      <c r="V5" s="294"/>
      <c r="W5" s="294"/>
      <c r="X5" s="294"/>
      <c r="Y5" s="294"/>
      <c r="Z5" s="294"/>
      <c r="AA5" s="294"/>
      <c r="AB5" s="294"/>
      <c r="AC5" s="294"/>
      <c r="AD5" s="294"/>
      <c r="AE5" s="295"/>
      <c r="AF5" s="296" t="s">
        <v>100</v>
      </c>
      <c r="AG5" s="289"/>
      <c r="AH5" s="290"/>
      <c r="AI5" s="290"/>
      <c r="AJ5" s="115" t="s">
        <v>52</v>
      </c>
      <c r="AK5" s="296" t="s">
        <v>75</v>
      </c>
      <c r="AL5" s="289"/>
      <c r="AM5" s="290"/>
      <c r="AN5" s="290"/>
      <c r="AO5" s="118" t="s">
        <v>52</v>
      </c>
      <c r="AP5" s="288" t="s">
        <v>45</v>
      </c>
      <c r="AQ5" s="289"/>
      <c r="AR5" s="290"/>
      <c r="AS5" s="290"/>
      <c r="AT5" s="115" t="s">
        <v>52</v>
      </c>
      <c r="AU5" s="120"/>
      <c r="AV5" s="121"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15">
      <c r="A6" s="339"/>
      <c r="B6" s="340"/>
      <c r="C6" s="341"/>
      <c r="D6" s="345" t="s">
        <v>46</v>
      </c>
      <c r="E6" s="346"/>
      <c r="F6" s="346"/>
      <c r="G6" s="346"/>
      <c r="H6" s="346"/>
      <c r="I6" s="346"/>
      <c r="J6" s="346"/>
      <c r="K6" s="346"/>
      <c r="L6" s="346"/>
      <c r="M6" s="347"/>
      <c r="N6" s="109" t="s">
        <v>8</v>
      </c>
      <c r="O6" s="109"/>
      <c r="P6" s="109"/>
      <c r="Q6" s="109"/>
      <c r="R6" s="109"/>
      <c r="S6" s="291"/>
      <c r="T6" s="291"/>
      <c r="U6" s="109" t="s">
        <v>6</v>
      </c>
      <c r="V6" s="291"/>
      <c r="W6" s="291"/>
      <c r="X6" s="291"/>
      <c r="Y6" s="112"/>
      <c r="Z6" s="109" t="s">
        <v>18</v>
      </c>
      <c r="AA6" s="109"/>
      <c r="AB6" s="109"/>
      <c r="AC6" s="109"/>
      <c r="AD6" s="109"/>
      <c r="AE6" s="109"/>
      <c r="AF6" s="292"/>
      <c r="AG6" s="292"/>
      <c r="AH6" s="292"/>
      <c r="AI6" s="292"/>
      <c r="AJ6" s="292"/>
      <c r="AK6" s="292"/>
      <c r="AL6" s="292"/>
      <c r="AM6" s="292"/>
      <c r="AN6" s="292"/>
      <c r="AO6" s="292"/>
      <c r="AP6" s="292"/>
      <c r="AQ6" s="292"/>
      <c r="AR6" s="292"/>
      <c r="AS6" s="292"/>
      <c r="AT6" s="292"/>
      <c r="AU6" s="293"/>
    </row>
    <row r="7" spans="1:48" ht="42" customHeight="1" x14ac:dyDescent="0.15">
      <c r="A7" s="342"/>
      <c r="B7" s="343"/>
      <c r="C7" s="344"/>
      <c r="D7" s="348"/>
      <c r="E7" s="349"/>
      <c r="F7" s="349"/>
      <c r="G7" s="349"/>
      <c r="H7" s="349"/>
      <c r="I7" s="349"/>
      <c r="J7" s="349"/>
      <c r="K7" s="349"/>
      <c r="L7" s="349"/>
      <c r="M7" s="350"/>
      <c r="N7" s="297"/>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9"/>
    </row>
    <row r="8" spans="1:48" x14ac:dyDescent="0.15">
      <c r="A8" s="88"/>
      <c r="B8" s="88"/>
      <c r="C8" s="88"/>
      <c r="D8" s="88"/>
      <c r="E8" s="88"/>
      <c r="F8" s="88"/>
      <c r="G8" s="88"/>
      <c r="H8" s="88"/>
      <c r="I8" s="88"/>
      <c r="J8" s="88"/>
      <c r="K8" s="101"/>
      <c r="L8" s="103"/>
      <c r="M8" s="98"/>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row>
    <row r="9" spans="1:48" ht="29.25" customHeight="1" x14ac:dyDescent="0.15">
      <c r="A9" s="300" t="s">
        <v>31</v>
      </c>
      <c r="B9" s="301"/>
      <c r="C9" s="301"/>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302"/>
      <c r="AP9" s="302"/>
      <c r="AQ9" s="302"/>
      <c r="AR9" s="302"/>
      <c r="AS9" s="302"/>
      <c r="AT9" s="302"/>
      <c r="AU9" s="303"/>
    </row>
    <row r="10" spans="1:48" ht="29.25" customHeight="1" x14ac:dyDescent="0.15">
      <c r="A10" s="304"/>
      <c r="B10" s="305"/>
      <c r="C10" s="306"/>
      <c r="D10" s="307" t="s">
        <v>175</v>
      </c>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8"/>
    </row>
    <row r="11" spans="1:48" ht="29.25" customHeight="1" x14ac:dyDescent="0.15">
      <c r="A11" s="304"/>
      <c r="B11" s="305"/>
      <c r="C11" s="306"/>
      <c r="D11" s="309" t="s">
        <v>55</v>
      </c>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10"/>
    </row>
    <row r="12" spans="1:48" ht="29.25" customHeight="1" x14ac:dyDescent="0.15">
      <c r="A12" s="304"/>
      <c r="B12" s="305"/>
      <c r="C12" s="306"/>
      <c r="D12" s="309" t="s">
        <v>53</v>
      </c>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10"/>
    </row>
    <row r="13" spans="1:48" ht="29.25" customHeight="1" x14ac:dyDescent="0.15">
      <c r="A13" s="304"/>
      <c r="B13" s="305"/>
      <c r="C13" s="306"/>
      <c r="D13" s="309" t="s">
        <v>32</v>
      </c>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10"/>
    </row>
    <row r="14" spans="1:48" ht="29.25" customHeight="1" x14ac:dyDescent="0.15">
      <c r="A14" s="304"/>
      <c r="B14" s="305"/>
      <c r="C14" s="306"/>
      <c r="D14" s="309" t="s">
        <v>90</v>
      </c>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10"/>
    </row>
    <row r="15" spans="1:48" ht="29.25" customHeight="1" x14ac:dyDescent="0.15">
      <c r="A15" s="304"/>
      <c r="B15" s="305"/>
      <c r="C15" s="306"/>
      <c r="D15" s="311" t="s">
        <v>128</v>
      </c>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1"/>
      <c r="AL15" s="311"/>
      <c r="AM15" s="311"/>
      <c r="AN15" s="311"/>
      <c r="AO15" s="311"/>
      <c r="AP15" s="312"/>
      <c r="AQ15" s="312"/>
      <c r="AR15" s="312"/>
      <c r="AS15" s="312"/>
      <c r="AT15" s="312"/>
      <c r="AU15" s="313"/>
    </row>
    <row r="16" spans="1:48" ht="22.5" customHeight="1" x14ac:dyDescent="0.15">
      <c r="A16" s="89"/>
      <c r="B16" s="89"/>
      <c r="C16" s="89"/>
      <c r="D16" s="89"/>
      <c r="E16" s="89"/>
      <c r="F16" s="89"/>
      <c r="G16" s="89"/>
      <c r="H16" s="89"/>
      <c r="I16" s="89"/>
      <c r="J16" s="89"/>
      <c r="K16" s="102"/>
      <c r="L16" s="104"/>
      <c r="M16" s="108"/>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row>
    <row r="17" spans="1:48" x14ac:dyDescent="0.15">
      <c r="A17" s="88"/>
      <c r="B17" s="88"/>
      <c r="C17" s="88"/>
      <c r="D17" s="88"/>
      <c r="E17" s="88"/>
      <c r="F17" s="88"/>
      <c r="G17" s="88"/>
      <c r="H17" s="88"/>
      <c r="I17" s="88"/>
      <c r="J17" s="88"/>
      <c r="K17" s="101"/>
      <c r="L17" s="103"/>
      <c r="M17" s="98"/>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row>
    <row r="18" spans="1:48" ht="41.25" customHeight="1" x14ac:dyDescent="0.15">
      <c r="A18" s="314" t="s">
        <v>12</v>
      </c>
      <c r="B18" s="315"/>
      <c r="C18" s="315"/>
      <c r="D18" s="315"/>
      <c r="E18" s="315"/>
      <c r="F18" s="315"/>
      <c r="G18" s="315"/>
      <c r="H18" s="315"/>
      <c r="I18" s="315"/>
      <c r="J18" s="315"/>
      <c r="K18" s="316" t="s">
        <v>7</v>
      </c>
      <c r="L18" s="316"/>
      <c r="M18" s="316"/>
      <c r="N18" s="316"/>
      <c r="O18" s="316"/>
      <c r="P18" s="316"/>
      <c r="Q18" s="316"/>
      <c r="R18" s="316" t="s">
        <v>49</v>
      </c>
      <c r="S18" s="316"/>
      <c r="T18" s="316"/>
      <c r="U18" s="316"/>
      <c r="V18" s="316"/>
      <c r="W18" s="316"/>
      <c r="X18" s="316"/>
      <c r="Y18" s="317" t="s">
        <v>76</v>
      </c>
      <c r="Z18" s="317"/>
      <c r="AA18" s="317"/>
      <c r="AB18" s="317"/>
      <c r="AC18" s="317"/>
      <c r="AD18" s="317"/>
      <c r="AE18" s="317"/>
      <c r="AF18" s="318" t="s">
        <v>166</v>
      </c>
      <c r="AG18" s="319"/>
      <c r="AH18" s="319"/>
      <c r="AI18" s="319"/>
      <c r="AJ18" s="319"/>
      <c r="AK18" s="319"/>
      <c r="AL18" s="320"/>
      <c r="AM18" s="116"/>
      <c r="AN18" s="116"/>
      <c r="AO18" s="116"/>
      <c r="AP18" s="116"/>
      <c r="AQ18" s="116"/>
      <c r="AR18" s="110"/>
      <c r="AS18" s="110"/>
      <c r="AT18" s="110"/>
      <c r="AU18" s="110"/>
    </row>
    <row r="19" spans="1:48" ht="41.25" customHeight="1" x14ac:dyDescent="0.15">
      <c r="A19" s="328">
        <f>IF(AH5="",0,AH5)</f>
        <v>0</v>
      </c>
      <c r="B19" s="329"/>
      <c r="C19" s="329"/>
      <c r="D19" s="329"/>
      <c r="E19" s="329"/>
      <c r="F19" s="329"/>
      <c r="G19" s="329"/>
      <c r="H19" s="329"/>
      <c r="I19" s="330"/>
      <c r="J19" s="100" t="s">
        <v>73</v>
      </c>
      <c r="K19" s="331">
        <v>10000</v>
      </c>
      <c r="L19" s="331"/>
      <c r="M19" s="331"/>
      <c r="N19" s="331"/>
      <c r="O19" s="332"/>
      <c r="P19" s="325" t="s">
        <v>134</v>
      </c>
      <c r="Q19" s="333"/>
      <c r="R19" s="323">
        <f>IF(AH5="",0,A19*K19)</f>
        <v>0</v>
      </c>
      <c r="S19" s="323"/>
      <c r="T19" s="323"/>
      <c r="U19" s="323"/>
      <c r="V19" s="324"/>
      <c r="W19" s="325" t="s">
        <v>134</v>
      </c>
      <c r="X19" s="333"/>
      <c r="Y19" s="321"/>
      <c r="Z19" s="322"/>
      <c r="AA19" s="322"/>
      <c r="AB19" s="322"/>
      <c r="AC19" s="322"/>
      <c r="AD19" s="322"/>
      <c r="AE19" s="113" t="s">
        <v>77</v>
      </c>
      <c r="AF19" s="323">
        <f>R19/12*Y19</f>
        <v>0</v>
      </c>
      <c r="AG19" s="323"/>
      <c r="AH19" s="323"/>
      <c r="AI19" s="323"/>
      <c r="AJ19" s="324"/>
      <c r="AK19" s="325" t="s">
        <v>134</v>
      </c>
      <c r="AL19" s="326"/>
      <c r="AM19" s="110"/>
      <c r="AN19" s="95"/>
      <c r="AO19" s="95"/>
      <c r="AP19" s="327"/>
      <c r="AQ19" s="327"/>
      <c r="AR19" s="110"/>
      <c r="AS19" s="110"/>
      <c r="AT19" s="110"/>
      <c r="AU19" s="110"/>
      <c r="AV19" s="122"/>
    </row>
    <row r="20" spans="1:48" ht="22.5" customHeight="1" x14ac:dyDescent="0.15">
      <c r="A20" s="89"/>
      <c r="B20" s="89"/>
      <c r="C20" s="89"/>
      <c r="D20" s="89"/>
      <c r="E20" s="89"/>
      <c r="F20" s="89"/>
      <c r="G20" s="99"/>
      <c r="H20" s="89"/>
      <c r="I20" s="89"/>
      <c r="J20" s="89"/>
      <c r="K20" s="102"/>
      <c r="L20" s="104"/>
      <c r="M20" s="108"/>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row>
    <row r="21" spans="1:48" x14ac:dyDescent="0.15">
      <c r="A21" s="88"/>
      <c r="B21" s="88"/>
      <c r="C21" s="88"/>
      <c r="D21" s="88"/>
      <c r="E21" s="88"/>
      <c r="F21" s="88"/>
      <c r="G21" s="88"/>
      <c r="H21" s="88"/>
      <c r="I21" s="88"/>
      <c r="J21" s="88"/>
      <c r="K21" s="101"/>
      <c r="L21" s="103"/>
      <c r="M21" s="98"/>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row>
    <row r="22" spans="1:48" ht="41.25" customHeight="1" x14ac:dyDescent="0.15">
      <c r="A22" s="314" t="s">
        <v>12</v>
      </c>
      <c r="B22" s="315"/>
      <c r="C22" s="315"/>
      <c r="D22" s="315"/>
      <c r="E22" s="315"/>
      <c r="F22" s="315"/>
      <c r="G22" s="315"/>
      <c r="H22" s="315"/>
      <c r="I22" s="315"/>
      <c r="J22" s="315"/>
      <c r="K22" s="316" t="s">
        <v>7</v>
      </c>
      <c r="L22" s="316"/>
      <c r="M22" s="316"/>
      <c r="N22" s="316"/>
      <c r="O22" s="316"/>
      <c r="P22" s="316"/>
      <c r="Q22" s="316"/>
      <c r="R22" s="316" t="s">
        <v>49</v>
      </c>
      <c r="S22" s="316"/>
      <c r="T22" s="316"/>
      <c r="U22" s="316"/>
      <c r="V22" s="316"/>
      <c r="W22" s="316"/>
      <c r="X22" s="316"/>
      <c r="Y22" s="317" t="s">
        <v>76</v>
      </c>
      <c r="Z22" s="317"/>
      <c r="AA22" s="317"/>
      <c r="AB22" s="317"/>
      <c r="AC22" s="317"/>
      <c r="AD22" s="317"/>
      <c r="AE22" s="317"/>
      <c r="AF22" s="318" t="s">
        <v>168</v>
      </c>
      <c r="AG22" s="319"/>
      <c r="AH22" s="319"/>
      <c r="AI22" s="319"/>
      <c r="AJ22" s="319"/>
      <c r="AK22" s="319"/>
      <c r="AL22" s="320"/>
      <c r="AM22" s="116"/>
      <c r="AN22" s="116"/>
      <c r="AO22" s="116"/>
      <c r="AP22" s="116"/>
      <c r="AQ22" s="116"/>
      <c r="AR22" s="110"/>
      <c r="AS22" s="110"/>
      <c r="AT22" s="110"/>
      <c r="AU22" s="110"/>
    </row>
    <row r="23" spans="1:48" ht="41.25" customHeight="1" x14ac:dyDescent="0.15">
      <c r="A23" s="328">
        <f>IF(AM5="",0,AM5)</f>
        <v>0</v>
      </c>
      <c r="B23" s="329"/>
      <c r="C23" s="329"/>
      <c r="D23" s="329"/>
      <c r="E23" s="329"/>
      <c r="F23" s="329"/>
      <c r="G23" s="329"/>
      <c r="H23" s="329"/>
      <c r="I23" s="330"/>
      <c r="J23" s="100" t="s">
        <v>73</v>
      </c>
      <c r="K23" s="331">
        <v>6600</v>
      </c>
      <c r="L23" s="331"/>
      <c r="M23" s="331"/>
      <c r="N23" s="331"/>
      <c r="O23" s="332"/>
      <c r="P23" s="325" t="s">
        <v>134</v>
      </c>
      <c r="Q23" s="333"/>
      <c r="R23" s="323">
        <f>IF(AM5="",0,A23*K23)</f>
        <v>0</v>
      </c>
      <c r="S23" s="323"/>
      <c r="T23" s="323"/>
      <c r="U23" s="323"/>
      <c r="V23" s="324"/>
      <c r="W23" s="325" t="s">
        <v>134</v>
      </c>
      <c r="X23" s="333"/>
      <c r="Y23" s="321"/>
      <c r="Z23" s="322"/>
      <c r="AA23" s="322"/>
      <c r="AB23" s="322"/>
      <c r="AC23" s="322"/>
      <c r="AD23" s="322"/>
      <c r="AE23" s="113" t="s">
        <v>77</v>
      </c>
      <c r="AF23" s="323">
        <f>R23/12*Y23</f>
        <v>0</v>
      </c>
      <c r="AG23" s="323"/>
      <c r="AH23" s="323"/>
      <c r="AI23" s="323"/>
      <c r="AJ23" s="324"/>
      <c r="AK23" s="325" t="s">
        <v>134</v>
      </c>
      <c r="AL23" s="326"/>
      <c r="AM23" s="110"/>
      <c r="AN23" s="95"/>
      <c r="AO23" s="95"/>
      <c r="AP23" s="327"/>
      <c r="AQ23" s="327"/>
      <c r="AR23" s="110"/>
      <c r="AS23" s="110"/>
      <c r="AT23" s="110"/>
      <c r="AU23" s="110"/>
      <c r="AV23" s="122"/>
    </row>
    <row r="24" spans="1:48" ht="22.5" customHeight="1" x14ac:dyDescent="0.15">
      <c r="A24" s="89"/>
      <c r="B24" s="89"/>
      <c r="C24" s="89"/>
      <c r="D24" s="89"/>
      <c r="E24" s="89"/>
      <c r="F24" s="89"/>
      <c r="G24" s="99"/>
      <c r="H24" s="89"/>
      <c r="I24" s="89"/>
      <c r="J24" s="89"/>
      <c r="K24" s="102"/>
      <c r="L24" s="104"/>
      <c r="M24" s="108"/>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row>
    <row r="25" spans="1:48" ht="41.25" customHeight="1" x14ac:dyDescent="0.15">
      <c r="A25" s="314" t="s">
        <v>67</v>
      </c>
      <c r="B25" s="315"/>
      <c r="C25" s="315"/>
      <c r="D25" s="315"/>
      <c r="E25" s="315"/>
      <c r="F25" s="315"/>
      <c r="G25" s="315"/>
      <c r="H25" s="315"/>
      <c r="I25" s="315"/>
      <c r="J25" s="315"/>
      <c r="K25" s="316" t="s">
        <v>7</v>
      </c>
      <c r="L25" s="316"/>
      <c r="M25" s="316"/>
      <c r="N25" s="316"/>
      <c r="O25" s="316"/>
      <c r="P25" s="316"/>
      <c r="Q25" s="316"/>
      <c r="R25" s="316" t="s">
        <v>49</v>
      </c>
      <c r="S25" s="316"/>
      <c r="T25" s="316"/>
      <c r="U25" s="316"/>
      <c r="V25" s="316"/>
      <c r="W25" s="316"/>
      <c r="X25" s="316"/>
      <c r="Y25" s="317" t="s">
        <v>76</v>
      </c>
      <c r="Z25" s="317"/>
      <c r="AA25" s="317"/>
      <c r="AB25" s="317"/>
      <c r="AC25" s="317"/>
      <c r="AD25" s="317"/>
      <c r="AE25" s="317"/>
      <c r="AF25" s="318" t="s">
        <v>79</v>
      </c>
      <c r="AG25" s="319"/>
      <c r="AH25" s="319"/>
      <c r="AI25" s="319"/>
      <c r="AJ25" s="319"/>
      <c r="AK25" s="319"/>
      <c r="AL25" s="320"/>
      <c r="AM25" s="117"/>
      <c r="AN25" s="116"/>
      <c r="AO25" s="116"/>
      <c r="AP25" s="116"/>
      <c r="AQ25" s="116"/>
      <c r="AR25" s="110"/>
      <c r="AS25" s="110"/>
      <c r="AT25" s="110"/>
      <c r="AU25" s="110"/>
    </row>
    <row r="26" spans="1:48" ht="41.25" customHeight="1" x14ac:dyDescent="0.15">
      <c r="A26" s="328">
        <f>IF(AR5="",0,AR5)</f>
        <v>0</v>
      </c>
      <c r="B26" s="329"/>
      <c r="C26" s="329"/>
      <c r="D26" s="329"/>
      <c r="E26" s="329"/>
      <c r="F26" s="329"/>
      <c r="G26" s="329"/>
      <c r="H26" s="329"/>
      <c r="I26" s="330"/>
      <c r="J26" s="100" t="s">
        <v>73</v>
      </c>
      <c r="K26" s="331">
        <v>3300</v>
      </c>
      <c r="L26" s="331"/>
      <c r="M26" s="331"/>
      <c r="N26" s="331"/>
      <c r="O26" s="332"/>
      <c r="P26" s="325" t="s">
        <v>134</v>
      </c>
      <c r="Q26" s="333"/>
      <c r="R26" s="323">
        <f>IF(AR5="",0,A26*K26)</f>
        <v>0</v>
      </c>
      <c r="S26" s="323"/>
      <c r="T26" s="323"/>
      <c r="U26" s="323"/>
      <c r="V26" s="324"/>
      <c r="W26" s="325" t="s">
        <v>134</v>
      </c>
      <c r="X26" s="333"/>
      <c r="Y26" s="321"/>
      <c r="Z26" s="322"/>
      <c r="AA26" s="322"/>
      <c r="AB26" s="322"/>
      <c r="AC26" s="322"/>
      <c r="AD26" s="322"/>
      <c r="AE26" s="113" t="s">
        <v>77</v>
      </c>
      <c r="AF26" s="323">
        <f>R26/12*Y26</f>
        <v>0</v>
      </c>
      <c r="AG26" s="323"/>
      <c r="AH26" s="323"/>
      <c r="AI26" s="323"/>
      <c r="AJ26" s="324"/>
      <c r="AK26" s="325" t="s">
        <v>134</v>
      </c>
      <c r="AL26" s="326"/>
      <c r="AM26" s="110"/>
      <c r="AN26" s="95"/>
      <c r="AO26" s="95"/>
      <c r="AP26" s="327"/>
      <c r="AQ26" s="327"/>
      <c r="AR26" s="110"/>
      <c r="AS26" s="110"/>
      <c r="AT26" s="110"/>
      <c r="AU26" s="110"/>
      <c r="AV26" s="122"/>
    </row>
    <row r="27" spans="1:48" ht="22.5" customHeight="1" x14ac:dyDescent="0.15">
      <c r="A27" s="89"/>
      <c r="B27" s="89"/>
      <c r="C27" s="89"/>
      <c r="D27" s="89"/>
      <c r="E27" s="89"/>
      <c r="F27" s="89"/>
      <c r="G27" s="89"/>
      <c r="H27" s="89"/>
      <c r="I27" s="89"/>
      <c r="J27" s="89"/>
      <c r="K27" s="102"/>
      <c r="L27" s="104"/>
      <c r="M27" s="108"/>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row>
    <row r="28" spans="1:48" ht="40.5" customHeight="1" x14ac:dyDescent="0.15">
      <c r="AJ28" s="351" t="s">
        <v>62</v>
      </c>
      <c r="AK28" s="352"/>
      <c r="AL28" s="352"/>
      <c r="AM28" s="352"/>
      <c r="AN28" s="352"/>
      <c r="AO28" s="352"/>
      <c r="AP28" s="316"/>
      <c r="AQ28" s="316"/>
      <c r="AR28" s="316"/>
      <c r="AS28" s="316"/>
      <c r="AT28" s="316"/>
      <c r="AU28" s="353"/>
    </row>
    <row r="29" spans="1:48" ht="40.5" customHeight="1" x14ac:dyDescent="0.15">
      <c r="AJ29" s="334">
        <f>AF19+AF23+AF26</f>
        <v>0</v>
      </c>
      <c r="AK29" s="335"/>
      <c r="AL29" s="335"/>
      <c r="AM29" s="335"/>
      <c r="AN29" s="335"/>
      <c r="AO29" s="335"/>
      <c r="AP29" s="323"/>
      <c r="AQ29" s="323"/>
      <c r="AR29" s="323"/>
      <c r="AS29" s="324"/>
      <c r="AT29" s="325" t="s">
        <v>134</v>
      </c>
      <c r="AU29" s="326"/>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Y19:AD19">
    <cfRule type="containsBlanks" dxfId="136" priority="1">
      <formula>LEN(TRIM(Y19))=0</formula>
    </cfRule>
  </conditionalFormatting>
  <conditionalFormatting sqref="AK4 AK7:AO7">
    <cfRule type="containsBlanks" dxfId="135" priority="3">
      <formula>LEN(TRIM(AK4))=0</formula>
    </cfRule>
  </conditionalFormatting>
  <conditionalFormatting sqref="AM5:AN5">
    <cfRule type="containsBlanks" dxfId="134" priority="2">
      <formula>LEN(TRIM(AM5))=0</formula>
    </cfRule>
  </conditionalFormatting>
  <conditionalFormatting sqref="N3:R3 AP4 N7:AJ7 AP7:AU7">
    <cfRule type="containsBlanks" dxfId="133" priority="13">
      <formula>LEN(TRIM(N3))=0</formula>
    </cfRule>
  </conditionalFormatting>
  <conditionalFormatting sqref="N4:AE4">
    <cfRule type="containsBlanks" dxfId="132" priority="12">
      <formula>LEN(TRIM(N4))=0</formula>
    </cfRule>
  </conditionalFormatting>
  <conditionalFormatting sqref="N5:AE5">
    <cfRule type="containsBlanks" dxfId="131" priority="11">
      <formula>LEN(TRIM(N5))=0</formula>
    </cfRule>
  </conditionalFormatting>
  <conditionalFormatting sqref="AH5:AI5">
    <cfRule type="containsBlanks" dxfId="130" priority="10">
      <formula>LEN(TRIM(AH5))=0</formula>
    </cfRule>
  </conditionalFormatting>
  <conditionalFormatting sqref="S6:T6 V6:X6">
    <cfRule type="containsBlanks" dxfId="129" priority="9">
      <formula>LEN(TRIM(S6))=0</formula>
    </cfRule>
  </conditionalFormatting>
  <conditionalFormatting sqref="A10:A15">
    <cfRule type="containsBlanks" dxfId="128" priority="8">
      <formula>LEN(TRIM(A10))=0</formula>
    </cfRule>
  </conditionalFormatting>
  <conditionalFormatting sqref="AR5:AS5">
    <cfRule type="containsBlanks" dxfId="127" priority="7">
      <formula>LEN(TRIM(AR5))=0</formula>
    </cfRule>
  </conditionalFormatting>
  <conditionalFormatting sqref="Y26:AD26">
    <cfRule type="containsBlanks" dxfId="126" priority="4">
      <formula>LEN(TRIM(Y26))=0</formula>
    </cfRule>
  </conditionalFormatting>
  <conditionalFormatting sqref="Y23:AD23">
    <cfRule type="containsBlanks" dxfId="125" priority="6">
      <formula>LEN(TRIM(Y23))=0</formula>
    </cfRule>
  </conditionalFormatting>
  <dataValidations count="7">
    <dataValidation imeMode="halfAlpha" allowBlank="1" showInputMessage="1" showErrorMessage="1" sqref="AT5 AO5 AJ5"/>
    <dataValidation imeMode="disabled" allowBlank="1" showInputMessage="1" showErrorMessage="1" sqref="AR5:AS5 AM5:AN5 S6:T6 V6:Y6 AH5:AI5"/>
    <dataValidation type="list" imeMode="disabled" allowBlank="1" showInputMessage="1" showErrorMessage="1" sqref="A10:A15">
      <formula1>"○"</formula1>
    </dataValidation>
    <dataValidation type="textLength" allowBlank="1" showErrorMessage="1" error="10桁で入力してください。" sqref="N3:R3">
      <formula1>9</formula1>
      <formula2>10</formula2>
    </dataValidation>
    <dataValidation type="list" allowBlank="1" showInputMessage="1" showErrorMessage="1" sqref="N5:AE5 D11:AU11">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formula1>92</formula1>
      <formula2>45016</formula2>
    </dataValidation>
    <dataValidation type="list" allowBlank="1" showInputMessage="1" showErrorMessage="1" sqref="Y19:AD19 Y23:AD23 Y26:AD26">
      <formula1>"12,11,10,9,8,7,6,5,4,3,2,1"</formula1>
    </dataValidation>
  </dataValidations>
  <pageMargins left="0.59055118110236215" right="0.59055118110236215" top="0.75" bottom="0.75" header="0.3" footer="0.3"/>
  <pageSetup paperSize="9" scale="8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29"/>
  <sheetViews>
    <sheetView zoomScaleSheetLayoutView="100" workbookViewId="0">
      <selection activeCell="N3" sqref="N3:R3"/>
    </sheetView>
  </sheetViews>
  <sheetFormatPr defaultRowHeight="13.5" x14ac:dyDescent="0.15"/>
  <cols>
    <col min="1" max="47" width="2.125" customWidth="1"/>
    <col min="52" max="52" width="48.625" bestFit="1" customWidth="1"/>
  </cols>
  <sheetData>
    <row r="1" spans="1:48" x14ac:dyDescent="0.15">
      <c r="A1" s="86" t="s">
        <v>71</v>
      </c>
      <c r="B1" s="86"/>
      <c r="C1" s="86"/>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row>
    <row r="2" spans="1:48" x14ac:dyDescent="0.15">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row>
    <row r="3" spans="1:48" ht="42" customHeight="1" x14ac:dyDescent="0.15">
      <c r="A3" s="336" t="s">
        <v>0</v>
      </c>
      <c r="B3" s="337"/>
      <c r="C3" s="338"/>
      <c r="D3" s="90" t="s">
        <v>147</v>
      </c>
      <c r="E3" s="93"/>
      <c r="F3" s="93"/>
      <c r="G3" s="96"/>
      <c r="H3" s="96"/>
      <c r="I3" s="96"/>
      <c r="J3" s="96"/>
      <c r="K3" s="96"/>
      <c r="L3" s="96"/>
      <c r="M3" s="105"/>
      <c r="N3" s="281"/>
      <c r="O3" s="282"/>
      <c r="P3" s="282"/>
      <c r="Q3" s="282"/>
      <c r="R3" s="283"/>
      <c r="S3" s="111"/>
      <c r="T3" s="111"/>
      <c r="U3" s="111"/>
      <c r="V3" s="111"/>
      <c r="W3" s="111"/>
      <c r="X3" s="111"/>
      <c r="Y3" s="111"/>
      <c r="Z3" s="111"/>
      <c r="AA3" s="111"/>
      <c r="AB3" s="111"/>
      <c r="AC3" s="111"/>
      <c r="AD3" s="111"/>
      <c r="AE3" s="111"/>
      <c r="AF3" s="111"/>
      <c r="AG3" s="111"/>
      <c r="AH3" s="111"/>
      <c r="AI3" s="111"/>
      <c r="AJ3" s="114"/>
      <c r="AK3" s="114"/>
      <c r="AL3" s="114"/>
      <c r="AM3" s="114"/>
      <c r="AN3" s="114"/>
      <c r="AO3" s="114"/>
      <c r="AP3" s="114"/>
      <c r="AQ3" s="114"/>
      <c r="AR3" s="114"/>
      <c r="AS3" s="114"/>
      <c r="AT3" s="114"/>
      <c r="AU3" s="119"/>
    </row>
    <row r="4" spans="1:48" ht="42" customHeight="1" x14ac:dyDescent="0.15">
      <c r="A4" s="339"/>
      <c r="B4" s="340"/>
      <c r="C4" s="341"/>
      <c r="D4" s="91" t="s">
        <v>35</v>
      </c>
      <c r="E4" s="94"/>
      <c r="F4" s="94"/>
      <c r="G4" s="97"/>
      <c r="H4" s="97"/>
      <c r="I4" s="97"/>
      <c r="J4" s="97"/>
      <c r="K4" s="97"/>
      <c r="L4" s="97"/>
      <c r="M4" s="106"/>
      <c r="N4" s="284"/>
      <c r="O4" s="221"/>
      <c r="P4" s="221"/>
      <c r="Q4" s="221"/>
      <c r="R4" s="221"/>
      <c r="S4" s="221"/>
      <c r="T4" s="221"/>
      <c r="U4" s="221"/>
      <c r="V4" s="221"/>
      <c r="W4" s="221"/>
      <c r="X4" s="221"/>
      <c r="Y4" s="221"/>
      <c r="Z4" s="221"/>
      <c r="AA4" s="221"/>
      <c r="AB4" s="221"/>
      <c r="AC4" s="221"/>
      <c r="AD4" s="221"/>
      <c r="AE4" s="221"/>
      <c r="AF4" s="285" t="s">
        <v>60</v>
      </c>
      <c r="AG4" s="204"/>
      <c r="AH4" s="204"/>
      <c r="AI4" s="204"/>
      <c r="AJ4" s="204"/>
      <c r="AK4" s="286"/>
      <c r="AL4" s="286"/>
      <c r="AM4" s="286"/>
      <c r="AN4" s="286"/>
      <c r="AO4" s="286"/>
      <c r="AP4" s="286"/>
      <c r="AQ4" s="286"/>
      <c r="AR4" s="286"/>
      <c r="AS4" s="286"/>
      <c r="AT4" s="286"/>
      <c r="AU4" s="287"/>
    </row>
    <row r="5" spans="1:48" ht="42" customHeight="1" x14ac:dyDescent="0.15">
      <c r="A5" s="339"/>
      <c r="B5" s="340"/>
      <c r="C5" s="341"/>
      <c r="D5" s="92" t="s">
        <v>4</v>
      </c>
      <c r="E5" s="95"/>
      <c r="F5" s="95"/>
      <c r="G5" s="98"/>
      <c r="H5" s="98"/>
      <c r="I5" s="98"/>
      <c r="J5" s="98"/>
      <c r="K5" s="98"/>
      <c r="L5" s="98"/>
      <c r="M5" s="107"/>
      <c r="N5" s="294"/>
      <c r="O5" s="294"/>
      <c r="P5" s="294"/>
      <c r="Q5" s="294"/>
      <c r="R5" s="294"/>
      <c r="S5" s="294"/>
      <c r="T5" s="294"/>
      <c r="U5" s="294"/>
      <c r="V5" s="294"/>
      <c r="W5" s="294"/>
      <c r="X5" s="294"/>
      <c r="Y5" s="294"/>
      <c r="Z5" s="294"/>
      <c r="AA5" s="294"/>
      <c r="AB5" s="294"/>
      <c r="AC5" s="294"/>
      <c r="AD5" s="294"/>
      <c r="AE5" s="295"/>
      <c r="AF5" s="296" t="s">
        <v>100</v>
      </c>
      <c r="AG5" s="289"/>
      <c r="AH5" s="290"/>
      <c r="AI5" s="290"/>
      <c r="AJ5" s="115" t="s">
        <v>52</v>
      </c>
      <c r="AK5" s="296" t="s">
        <v>75</v>
      </c>
      <c r="AL5" s="289"/>
      <c r="AM5" s="290"/>
      <c r="AN5" s="290"/>
      <c r="AO5" s="118" t="s">
        <v>52</v>
      </c>
      <c r="AP5" s="288" t="s">
        <v>45</v>
      </c>
      <c r="AQ5" s="289"/>
      <c r="AR5" s="290"/>
      <c r="AS5" s="290"/>
      <c r="AT5" s="115" t="s">
        <v>52</v>
      </c>
      <c r="AU5" s="120"/>
      <c r="AV5" s="121"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15">
      <c r="A6" s="339"/>
      <c r="B6" s="340"/>
      <c r="C6" s="341"/>
      <c r="D6" s="345" t="s">
        <v>46</v>
      </c>
      <c r="E6" s="346"/>
      <c r="F6" s="346"/>
      <c r="G6" s="346"/>
      <c r="H6" s="346"/>
      <c r="I6" s="346"/>
      <c r="J6" s="346"/>
      <c r="K6" s="346"/>
      <c r="L6" s="346"/>
      <c r="M6" s="347"/>
      <c r="N6" s="109" t="s">
        <v>8</v>
      </c>
      <c r="O6" s="109"/>
      <c r="P6" s="109"/>
      <c r="Q6" s="109"/>
      <c r="R6" s="109"/>
      <c r="S6" s="291"/>
      <c r="T6" s="291"/>
      <c r="U6" s="109" t="s">
        <v>6</v>
      </c>
      <c r="V6" s="291"/>
      <c r="W6" s="291"/>
      <c r="X6" s="291"/>
      <c r="Y6" s="112"/>
      <c r="Z6" s="109" t="s">
        <v>18</v>
      </c>
      <c r="AA6" s="109"/>
      <c r="AB6" s="109"/>
      <c r="AC6" s="109"/>
      <c r="AD6" s="109"/>
      <c r="AE6" s="109"/>
      <c r="AF6" s="292"/>
      <c r="AG6" s="292"/>
      <c r="AH6" s="292"/>
      <c r="AI6" s="292"/>
      <c r="AJ6" s="292"/>
      <c r="AK6" s="292"/>
      <c r="AL6" s="292"/>
      <c r="AM6" s="292"/>
      <c r="AN6" s="292"/>
      <c r="AO6" s="292"/>
      <c r="AP6" s="292"/>
      <c r="AQ6" s="292"/>
      <c r="AR6" s="292"/>
      <c r="AS6" s="292"/>
      <c r="AT6" s="292"/>
      <c r="AU6" s="293"/>
    </row>
    <row r="7" spans="1:48" ht="42" customHeight="1" x14ac:dyDescent="0.15">
      <c r="A7" s="342"/>
      <c r="B7" s="343"/>
      <c r="C7" s="344"/>
      <c r="D7" s="348"/>
      <c r="E7" s="349"/>
      <c r="F7" s="349"/>
      <c r="G7" s="349"/>
      <c r="H7" s="349"/>
      <c r="I7" s="349"/>
      <c r="J7" s="349"/>
      <c r="K7" s="349"/>
      <c r="L7" s="349"/>
      <c r="M7" s="350"/>
      <c r="N7" s="297"/>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9"/>
    </row>
    <row r="8" spans="1:48" x14ac:dyDescent="0.15">
      <c r="A8" s="88"/>
      <c r="B8" s="88"/>
      <c r="C8" s="88"/>
      <c r="D8" s="88"/>
      <c r="E8" s="88"/>
      <c r="F8" s="88"/>
      <c r="G8" s="88"/>
      <c r="H8" s="88"/>
      <c r="I8" s="88"/>
      <c r="J8" s="88"/>
      <c r="K8" s="101"/>
      <c r="L8" s="103"/>
      <c r="M8" s="98"/>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row>
    <row r="9" spans="1:48" ht="29.25" customHeight="1" x14ac:dyDescent="0.15">
      <c r="A9" s="300" t="s">
        <v>31</v>
      </c>
      <c r="B9" s="301"/>
      <c r="C9" s="301"/>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302"/>
      <c r="AP9" s="302"/>
      <c r="AQ9" s="302"/>
      <c r="AR9" s="302"/>
      <c r="AS9" s="302"/>
      <c r="AT9" s="302"/>
      <c r="AU9" s="303"/>
    </row>
    <row r="10" spans="1:48" ht="29.25" customHeight="1" x14ac:dyDescent="0.15">
      <c r="A10" s="304"/>
      <c r="B10" s="305"/>
      <c r="C10" s="306"/>
      <c r="D10" s="307" t="s">
        <v>175</v>
      </c>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8"/>
    </row>
    <row r="11" spans="1:48" ht="29.25" customHeight="1" x14ac:dyDescent="0.15">
      <c r="A11" s="304"/>
      <c r="B11" s="305"/>
      <c r="C11" s="306"/>
      <c r="D11" s="309" t="s">
        <v>55</v>
      </c>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10"/>
    </row>
    <row r="12" spans="1:48" ht="29.25" customHeight="1" x14ac:dyDescent="0.15">
      <c r="A12" s="304"/>
      <c r="B12" s="305"/>
      <c r="C12" s="306"/>
      <c r="D12" s="309" t="s">
        <v>53</v>
      </c>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10"/>
    </row>
    <row r="13" spans="1:48" ht="29.25" customHeight="1" x14ac:dyDescent="0.15">
      <c r="A13" s="304"/>
      <c r="B13" s="305"/>
      <c r="C13" s="306"/>
      <c r="D13" s="309" t="s">
        <v>32</v>
      </c>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10"/>
    </row>
    <row r="14" spans="1:48" ht="29.25" customHeight="1" x14ac:dyDescent="0.15">
      <c r="A14" s="304"/>
      <c r="B14" s="305"/>
      <c r="C14" s="306"/>
      <c r="D14" s="309" t="s">
        <v>90</v>
      </c>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10"/>
    </row>
    <row r="15" spans="1:48" ht="29.25" customHeight="1" x14ac:dyDescent="0.15">
      <c r="A15" s="304"/>
      <c r="B15" s="305"/>
      <c r="C15" s="306"/>
      <c r="D15" s="311" t="s">
        <v>128</v>
      </c>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1"/>
      <c r="AL15" s="311"/>
      <c r="AM15" s="311"/>
      <c r="AN15" s="311"/>
      <c r="AO15" s="311"/>
      <c r="AP15" s="312"/>
      <c r="AQ15" s="312"/>
      <c r="AR15" s="312"/>
      <c r="AS15" s="312"/>
      <c r="AT15" s="312"/>
      <c r="AU15" s="313"/>
    </row>
    <row r="16" spans="1:48" ht="22.5" customHeight="1" x14ac:dyDescent="0.15">
      <c r="A16" s="89"/>
      <c r="B16" s="89"/>
      <c r="C16" s="89"/>
      <c r="D16" s="89"/>
      <c r="E16" s="89"/>
      <c r="F16" s="89"/>
      <c r="G16" s="89"/>
      <c r="H16" s="89"/>
      <c r="I16" s="89"/>
      <c r="J16" s="89"/>
      <c r="K16" s="102"/>
      <c r="L16" s="104"/>
      <c r="M16" s="108"/>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row>
    <row r="17" spans="1:48" x14ac:dyDescent="0.15">
      <c r="A17" s="88"/>
      <c r="B17" s="88"/>
      <c r="C17" s="88"/>
      <c r="D17" s="88"/>
      <c r="E17" s="88"/>
      <c r="F17" s="88"/>
      <c r="G17" s="88"/>
      <c r="H17" s="88"/>
      <c r="I17" s="88"/>
      <c r="J17" s="88"/>
      <c r="K17" s="101"/>
      <c r="L17" s="103"/>
      <c r="M17" s="98"/>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row>
    <row r="18" spans="1:48" ht="41.25" customHeight="1" x14ac:dyDescent="0.15">
      <c r="A18" s="314" t="s">
        <v>12</v>
      </c>
      <c r="B18" s="315"/>
      <c r="C18" s="315"/>
      <c r="D18" s="315"/>
      <c r="E18" s="315"/>
      <c r="F18" s="315"/>
      <c r="G18" s="315"/>
      <c r="H18" s="315"/>
      <c r="I18" s="315"/>
      <c r="J18" s="315"/>
      <c r="K18" s="316" t="s">
        <v>7</v>
      </c>
      <c r="L18" s="316"/>
      <c r="M18" s="316"/>
      <c r="N18" s="316"/>
      <c r="O18" s="316"/>
      <c r="P18" s="316"/>
      <c r="Q18" s="316"/>
      <c r="R18" s="316" t="s">
        <v>49</v>
      </c>
      <c r="S18" s="316"/>
      <c r="T18" s="316"/>
      <c r="U18" s="316"/>
      <c r="V18" s="316"/>
      <c r="W18" s="316"/>
      <c r="X18" s="316"/>
      <c r="Y18" s="317" t="s">
        <v>76</v>
      </c>
      <c r="Z18" s="317"/>
      <c r="AA18" s="317"/>
      <c r="AB18" s="317"/>
      <c r="AC18" s="317"/>
      <c r="AD18" s="317"/>
      <c r="AE18" s="317"/>
      <c r="AF18" s="318" t="s">
        <v>166</v>
      </c>
      <c r="AG18" s="319"/>
      <c r="AH18" s="319"/>
      <c r="AI18" s="319"/>
      <c r="AJ18" s="319"/>
      <c r="AK18" s="319"/>
      <c r="AL18" s="320"/>
      <c r="AM18" s="116"/>
      <c r="AN18" s="116"/>
      <c r="AO18" s="116"/>
      <c r="AP18" s="116"/>
      <c r="AQ18" s="116"/>
      <c r="AR18" s="110"/>
      <c r="AS18" s="110"/>
      <c r="AT18" s="110"/>
      <c r="AU18" s="110"/>
    </row>
    <row r="19" spans="1:48" ht="41.25" customHeight="1" x14ac:dyDescent="0.15">
      <c r="A19" s="328">
        <f>IF(AH5="",0,AH5)</f>
        <v>0</v>
      </c>
      <c r="B19" s="329"/>
      <c r="C19" s="329"/>
      <c r="D19" s="329"/>
      <c r="E19" s="329"/>
      <c r="F19" s="329"/>
      <c r="G19" s="329"/>
      <c r="H19" s="329"/>
      <c r="I19" s="330"/>
      <c r="J19" s="100" t="s">
        <v>73</v>
      </c>
      <c r="K19" s="331">
        <v>10000</v>
      </c>
      <c r="L19" s="331"/>
      <c r="M19" s="331"/>
      <c r="N19" s="331"/>
      <c r="O19" s="332"/>
      <c r="P19" s="325" t="s">
        <v>134</v>
      </c>
      <c r="Q19" s="333"/>
      <c r="R19" s="323">
        <f>IF(AH5="",0,A19*K19)</f>
        <v>0</v>
      </c>
      <c r="S19" s="323"/>
      <c r="T19" s="323"/>
      <c r="U19" s="323"/>
      <c r="V19" s="324"/>
      <c r="W19" s="325" t="s">
        <v>134</v>
      </c>
      <c r="X19" s="333"/>
      <c r="Y19" s="321"/>
      <c r="Z19" s="322"/>
      <c r="AA19" s="322"/>
      <c r="AB19" s="322"/>
      <c r="AC19" s="322"/>
      <c r="AD19" s="322"/>
      <c r="AE19" s="113" t="s">
        <v>77</v>
      </c>
      <c r="AF19" s="323">
        <f>R19/12*Y19</f>
        <v>0</v>
      </c>
      <c r="AG19" s="323"/>
      <c r="AH19" s="323"/>
      <c r="AI19" s="323"/>
      <c r="AJ19" s="324"/>
      <c r="AK19" s="325" t="s">
        <v>134</v>
      </c>
      <c r="AL19" s="326"/>
      <c r="AM19" s="110"/>
      <c r="AN19" s="95"/>
      <c r="AO19" s="95"/>
      <c r="AP19" s="327"/>
      <c r="AQ19" s="327"/>
      <c r="AR19" s="110"/>
      <c r="AS19" s="110"/>
      <c r="AT19" s="110"/>
      <c r="AU19" s="110"/>
      <c r="AV19" s="122"/>
    </row>
    <row r="20" spans="1:48" ht="22.5" customHeight="1" x14ac:dyDescent="0.15">
      <c r="A20" s="89"/>
      <c r="B20" s="89"/>
      <c r="C20" s="89"/>
      <c r="D20" s="89"/>
      <c r="E20" s="89"/>
      <c r="F20" s="89"/>
      <c r="G20" s="99"/>
      <c r="H20" s="89"/>
      <c r="I20" s="89"/>
      <c r="J20" s="89"/>
      <c r="K20" s="102"/>
      <c r="L20" s="104"/>
      <c r="M20" s="108"/>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row>
    <row r="21" spans="1:48" x14ac:dyDescent="0.15">
      <c r="A21" s="88"/>
      <c r="B21" s="88"/>
      <c r="C21" s="88"/>
      <c r="D21" s="88"/>
      <c r="E21" s="88"/>
      <c r="F21" s="88"/>
      <c r="G21" s="88"/>
      <c r="H21" s="88"/>
      <c r="I21" s="88"/>
      <c r="J21" s="88"/>
      <c r="K21" s="101"/>
      <c r="L21" s="103"/>
      <c r="M21" s="98"/>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row>
    <row r="22" spans="1:48" ht="41.25" customHeight="1" x14ac:dyDescent="0.15">
      <c r="A22" s="314" t="s">
        <v>12</v>
      </c>
      <c r="B22" s="315"/>
      <c r="C22" s="315"/>
      <c r="D22" s="315"/>
      <c r="E22" s="315"/>
      <c r="F22" s="315"/>
      <c r="G22" s="315"/>
      <c r="H22" s="315"/>
      <c r="I22" s="315"/>
      <c r="J22" s="315"/>
      <c r="K22" s="316" t="s">
        <v>7</v>
      </c>
      <c r="L22" s="316"/>
      <c r="M22" s="316"/>
      <c r="N22" s="316"/>
      <c r="O22" s="316"/>
      <c r="P22" s="316"/>
      <c r="Q22" s="316"/>
      <c r="R22" s="316" t="s">
        <v>49</v>
      </c>
      <c r="S22" s="316"/>
      <c r="T22" s="316"/>
      <c r="U22" s="316"/>
      <c r="V22" s="316"/>
      <c r="W22" s="316"/>
      <c r="X22" s="316"/>
      <c r="Y22" s="317" t="s">
        <v>76</v>
      </c>
      <c r="Z22" s="317"/>
      <c r="AA22" s="317"/>
      <c r="AB22" s="317"/>
      <c r="AC22" s="317"/>
      <c r="AD22" s="317"/>
      <c r="AE22" s="317"/>
      <c r="AF22" s="318" t="s">
        <v>168</v>
      </c>
      <c r="AG22" s="319"/>
      <c r="AH22" s="319"/>
      <c r="AI22" s="319"/>
      <c r="AJ22" s="319"/>
      <c r="AK22" s="319"/>
      <c r="AL22" s="320"/>
      <c r="AM22" s="116"/>
      <c r="AN22" s="116"/>
      <c r="AO22" s="116"/>
      <c r="AP22" s="116"/>
      <c r="AQ22" s="116"/>
      <c r="AR22" s="110"/>
      <c r="AS22" s="110"/>
      <c r="AT22" s="110"/>
      <c r="AU22" s="110"/>
    </row>
    <row r="23" spans="1:48" ht="41.25" customHeight="1" x14ac:dyDescent="0.15">
      <c r="A23" s="328">
        <f>IF(AM5="",0,AM5)</f>
        <v>0</v>
      </c>
      <c r="B23" s="329"/>
      <c r="C23" s="329"/>
      <c r="D23" s="329"/>
      <c r="E23" s="329"/>
      <c r="F23" s="329"/>
      <c r="G23" s="329"/>
      <c r="H23" s="329"/>
      <c r="I23" s="330"/>
      <c r="J23" s="100" t="s">
        <v>73</v>
      </c>
      <c r="K23" s="323">
        <v>6600</v>
      </c>
      <c r="L23" s="323"/>
      <c r="M23" s="323"/>
      <c r="N23" s="323"/>
      <c r="O23" s="324"/>
      <c r="P23" s="325" t="s">
        <v>134</v>
      </c>
      <c r="Q23" s="333"/>
      <c r="R23" s="323">
        <f>IF(AM5="",0,A23*K23)</f>
        <v>0</v>
      </c>
      <c r="S23" s="323"/>
      <c r="T23" s="323"/>
      <c r="U23" s="323"/>
      <c r="V23" s="324"/>
      <c r="W23" s="325" t="s">
        <v>134</v>
      </c>
      <c r="X23" s="333"/>
      <c r="Y23" s="321"/>
      <c r="Z23" s="322"/>
      <c r="AA23" s="322"/>
      <c r="AB23" s="322"/>
      <c r="AC23" s="322"/>
      <c r="AD23" s="322"/>
      <c r="AE23" s="113" t="s">
        <v>77</v>
      </c>
      <c r="AF23" s="323">
        <f>R23/12*Y23</f>
        <v>0</v>
      </c>
      <c r="AG23" s="323"/>
      <c r="AH23" s="323"/>
      <c r="AI23" s="323"/>
      <c r="AJ23" s="324"/>
      <c r="AK23" s="325" t="s">
        <v>134</v>
      </c>
      <c r="AL23" s="326"/>
      <c r="AM23" s="110"/>
      <c r="AN23" s="95"/>
      <c r="AO23" s="95"/>
      <c r="AP23" s="327"/>
      <c r="AQ23" s="327"/>
      <c r="AR23" s="110"/>
      <c r="AS23" s="110"/>
      <c r="AT23" s="110"/>
      <c r="AU23" s="110"/>
      <c r="AV23" s="122"/>
    </row>
    <row r="24" spans="1:48" ht="22.5" customHeight="1" x14ac:dyDescent="0.15">
      <c r="A24" s="89"/>
      <c r="B24" s="89"/>
      <c r="C24" s="89"/>
      <c r="D24" s="89"/>
      <c r="E24" s="89"/>
      <c r="F24" s="89"/>
      <c r="G24" s="99"/>
      <c r="H24" s="89"/>
      <c r="I24" s="89"/>
      <c r="J24" s="89"/>
      <c r="K24" s="102"/>
      <c r="L24" s="104"/>
      <c r="M24" s="108"/>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row>
    <row r="25" spans="1:48" ht="41.25" customHeight="1" x14ac:dyDescent="0.15">
      <c r="A25" s="314" t="s">
        <v>67</v>
      </c>
      <c r="B25" s="315"/>
      <c r="C25" s="315"/>
      <c r="D25" s="315"/>
      <c r="E25" s="315"/>
      <c r="F25" s="315"/>
      <c r="G25" s="315"/>
      <c r="H25" s="315"/>
      <c r="I25" s="315"/>
      <c r="J25" s="315"/>
      <c r="K25" s="316" t="s">
        <v>7</v>
      </c>
      <c r="L25" s="316"/>
      <c r="M25" s="316"/>
      <c r="N25" s="316"/>
      <c r="O25" s="316"/>
      <c r="P25" s="316"/>
      <c r="Q25" s="316"/>
      <c r="R25" s="316" t="s">
        <v>49</v>
      </c>
      <c r="S25" s="316"/>
      <c r="T25" s="316"/>
      <c r="U25" s="316"/>
      <c r="V25" s="316"/>
      <c r="W25" s="316"/>
      <c r="X25" s="316"/>
      <c r="Y25" s="317" t="s">
        <v>76</v>
      </c>
      <c r="Z25" s="317"/>
      <c r="AA25" s="317"/>
      <c r="AB25" s="317"/>
      <c r="AC25" s="317"/>
      <c r="AD25" s="317"/>
      <c r="AE25" s="317"/>
      <c r="AF25" s="318" t="s">
        <v>79</v>
      </c>
      <c r="AG25" s="319"/>
      <c r="AH25" s="319"/>
      <c r="AI25" s="319"/>
      <c r="AJ25" s="319"/>
      <c r="AK25" s="319"/>
      <c r="AL25" s="320"/>
      <c r="AM25" s="117"/>
      <c r="AN25" s="116"/>
      <c r="AO25" s="116"/>
      <c r="AP25" s="116"/>
      <c r="AQ25" s="116"/>
      <c r="AR25" s="110"/>
      <c r="AS25" s="110"/>
      <c r="AT25" s="110"/>
      <c r="AU25" s="110"/>
    </row>
    <row r="26" spans="1:48" ht="41.25" customHeight="1" x14ac:dyDescent="0.15">
      <c r="A26" s="328">
        <f>IF(AR5="",0,AR5)</f>
        <v>0</v>
      </c>
      <c r="B26" s="329"/>
      <c r="C26" s="329"/>
      <c r="D26" s="329"/>
      <c r="E26" s="329"/>
      <c r="F26" s="329"/>
      <c r="G26" s="329"/>
      <c r="H26" s="329"/>
      <c r="I26" s="330"/>
      <c r="J26" s="100" t="s">
        <v>73</v>
      </c>
      <c r="K26" s="323">
        <v>3300</v>
      </c>
      <c r="L26" s="323"/>
      <c r="M26" s="323"/>
      <c r="N26" s="323"/>
      <c r="O26" s="324"/>
      <c r="P26" s="325" t="s">
        <v>134</v>
      </c>
      <c r="Q26" s="333"/>
      <c r="R26" s="323">
        <f>IF(AR5="",0,A26*K26)</f>
        <v>0</v>
      </c>
      <c r="S26" s="323"/>
      <c r="T26" s="323"/>
      <c r="U26" s="323"/>
      <c r="V26" s="324"/>
      <c r="W26" s="325" t="s">
        <v>134</v>
      </c>
      <c r="X26" s="333"/>
      <c r="Y26" s="321"/>
      <c r="Z26" s="322"/>
      <c r="AA26" s="322"/>
      <c r="AB26" s="322"/>
      <c r="AC26" s="322"/>
      <c r="AD26" s="322"/>
      <c r="AE26" s="113" t="s">
        <v>77</v>
      </c>
      <c r="AF26" s="323">
        <f>R26/12*Y26</f>
        <v>0</v>
      </c>
      <c r="AG26" s="323"/>
      <c r="AH26" s="323"/>
      <c r="AI26" s="323"/>
      <c r="AJ26" s="324"/>
      <c r="AK26" s="325" t="s">
        <v>134</v>
      </c>
      <c r="AL26" s="326"/>
      <c r="AM26" s="110"/>
      <c r="AN26" s="95"/>
      <c r="AO26" s="95"/>
      <c r="AP26" s="327"/>
      <c r="AQ26" s="327"/>
      <c r="AR26" s="110"/>
      <c r="AS26" s="110"/>
      <c r="AT26" s="110"/>
      <c r="AU26" s="110"/>
      <c r="AV26" s="122"/>
    </row>
    <row r="27" spans="1:48" ht="22.5" customHeight="1" x14ac:dyDescent="0.15">
      <c r="A27" s="89"/>
      <c r="B27" s="89"/>
      <c r="C27" s="89"/>
      <c r="D27" s="89"/>
      <c r="E27" s="89"/>
      <c r="F27" s="89"/>
      <c r="G27" s="89"/>
      <c r="H27" s="89"/>
      <c r="I27" s="89"/>
      <c r="J27" s="89"/>
      <c r="K27" s="102"/>
      <c r="L27" s="104"/>
      <c r="M27" s="108"/>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row>
    <row r="28" spans="1:48" ht="40.5" customHeight="1" x14ac:dyDescent="0.15">
      <c r="AJ28" s="351" t="s">
        <v>62</v>
      </c>
      <c r="AK28" s="352"/>
      <c r="AL28" s="352"/>
      <c r="AM28" s="352"/>
      <c r="AN28" s="352"/>
      <c r="AO28" s="352"/>
      <c r="AP28" s="316"/>
      <c r="AQ28" s="316"/>
      <c r="AR28" s="316"/>
      <c r="AS28" s="316"/>
      <c r="AT28" s="316"/>
      <c r="AU28" s="353"/>
    </row>
    <row r="29" spans="1:48" ht="40.5" customHeight="1" x14ac:dyDescent="0.15">
      <c r="AJ29" s="334">
        <f>AF19+AF23+AF26</f>
        <v>0</v>
      </c>
      <c r="AK29" s="335"/>
      <c r="AL29" s="335"/>
      <c r="AM29" s="335"/>
      <c r="AN29" s="335"/>
      <c r="AO29" s="335"/>
      <c r="AP29" s="323"/>
      <c r="AQ29" s="323"/>
      <c r="AR29" s="323"/>
      <c r="AS29" s="324"/>
      <c r="AT29" s="325" t="s">
        <v>134</v>
      </c>
      <c r="AU29" s="326"/>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Y26:AD26">
    <cfRule type="containsBlanks" dxfId="124" priority="1">
      <formula>LEN(TRIM(Y26))=0</formula>
    </cfRule>
  </conditionalFormatting>
  <conditionalFormatting sqref="Y23:AD23">
    <cfRule type="containsBlanks" dxfId="123" priority="2">
      <formula>LEN(TRIM(Y23))=0</formula>
    </cfRule>
  </conditionalFormatting>
  <conditionalFormatting sqref="Y19:AD19">
    <cfRule type="containsBlanks" dxfId="122" priority="3">
      <formula>LEN(TRIM(Y19))=0</formula>
    </cfRule>
  </conditionalFormatting>
  <conditionalFormatting sqref="AK4 AK7:AO7">
    <cfRule type="containsBlanks" dxfId="121" priority="9">
      <formula>LEN(TRIM(AK4))=0</formula>
    </cfRule>
  </conditionalFormatting>
  <conditionalFormatting sqref="AM5:AN5">
    <cfRule type="containsBlanks" dxfId="120" priority="8">
      <formula>LEN(TRIM(AM5))=0</formula>
    </cfRule>
  </conditionalFormatting>
  <conditionalFormatting sqref="N3:R3 AP4 N7:AJ7 AP7:AU7">
    <cfRule type="containsBlanks" dxfId="119" priority="19">
      <formula>LEN(TRIM(N3))=0</formula>
    </cfRule>
  </conditionalFormatting>
  <conditionalFormatting sqref="N4:AE4">
    <cfRule type="containsBlanks" dxfId="118" priority="18">
      <formula>LEN(TRIM(N4))=0</formula>
    </cfRule>
  </conditionalFormatting>
  <conditionalFormatting sqref="N5:AE5">
    <cfRule type="containsBlanks" dxfId="117" priority="17">
      <formula>LEN(TRIM(N5))=0</formula>
    </cfRule>
  </conditionalFormatting>
  <conditionalFormatting sqref="AH5:AI5">
    <cfRule type="containsBlanks" dxfId="116" priority="16">
      <formula>LEN(TRIM(AH5))=0</formula>
    </cfRule>
  </conditionalFormatting>
  <conditionalFormatting sqref="S6:T6 V6:X6">
    <cfRule type="containsBlanks" dxfId="115" priority="15">
      <formula>LEN(TRIM(S6))=0</formula>
    </cfRule>
  </conditionalFormatting>
  <conditionalFormatting sqref="A10:A15">
    <cfRule type="containsBlanks" dxfId="114" priority="14">
      <formula>LEN(TRIM(A10))=0</formula>
    </cfRule>
  </conditionalFormatting>
  <conditionalFormatting sqref="AR5:AS5">
    <cfRule type="containsBlanks" dxfId="113" priority="13">
      <formula>LEN(TRIM(AR5))=0</formula>
    </cfRule>
  </conditionalFormatting>
  <dataValidations count="7">
    <dataValidation imeMode="halfAlpha" allowBlank="1" showInputMessage="1" showErrorMessage="1" sqref="AT5 AO5 AJ5"/>
    <dataValidation imeMode="disabled" allowBlank="1" showInputMessage="1" showErrorMessage="1" sqref="AR5:AS5 AM5:AN5 S6:T6 V6:Y6 AH5:AI5"/>
    <dataValidation type="list" imeMode="disabled" allowBlank="1" showInputMessage="1" showErrorMessage="1" sqref="A10:A15">
      <formula1>"○"</formula1>
    </dataValidation>
    <dataValidation type="textLength" allowBlank="1" showErrorMessage="1" error="10桁で入力してください。" sqref="N3:R3">
      <formula1>9</formula1>
      <formula2>10</formula2>
    </dataValidation>
    <dataValidation type="list" allowBlank="1" showInputMessage="1" showErrorMessage="1" sqref="N5:AE5 D11:AU11">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formula1>92</formula1>
      <formula2>45016</formula2>
    </dataValidation>
    <dataValidation type="list" allowBlank="1" showInputMessage="1" showErrorMessage="1" sqref="Y26:AD26 Y23:AD23 Y19:AD19">
      <formula1>"12,11,10,9,8,7,6,5,4,3,2,1"</formula1>
    </dataValidation>
  </dataValidations>
  <pageMargins left="0.59055118110236215" right="0.5905511811023621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29"/>
  <sheetViews>
    <sheetView zoomScaleSheetLayoutView="100" workbookViewId="0">
      <selection activeCell="N3" sqref="N3:R3"/>
    </sheetView>
  </sheetViews>
  <sheetFormatPr defaultRowHeight="13.5" x14ac:dyDescent="0.15"/>
  <cols>
    <col min="1" max="47" width="2.125" customWidth="1"/>
    <col min="52" max="52" width="48.625" bestFit="1" customWidth="1"/>
  </cols>
  <sheetData>
    <row r="1" spans="1:48" x14ac:dyDescent="0.15">
      <c r="A1" s="86" t="s">
        <v>71</v>
      </c>
      <c r="B1" s="86"/>
      <c r="C1" s="86"/>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row>
    <row r="2" spans="1:48" x14ac:dyDescent="0.15">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row>
    <row r="3" spans="1:48" ht="42" customHeight="1" x14ac:dyDescent="0.15">
      <c r="A3" s="336" t="s">
        <v>0</v>
      </c>
      <c r="B3" s="337"/>
      <c r="C3" s="338"/>
      <c r="D3" s="90" t="s">
        <v>147</v>
      </c>
      <c r="E3" s="93"/>
      <c r="F3" s="93"/>
      <c r="G3" s="96"/>
      <c r="H3" s="96"/>
      <c r="I3" s="96"/>
      <c r="J3" s="96"/>
      <c r="K3" s="96"/>
      <c r="L3" s="96"/>
      <c r="M3" s="105"/>
      <c r="N3" s="281"/>
      <c r="O3" s="282"/>
      <c r="P3" s="282"/>
      <c r="Q3" s="282"/>
      <c r="R3" s="283"/>
      <c r="S3" s="111"/>
      <c r="T3" s="111"/>
      <c r="U3" s="111"/>
      <c r="V3" s="111"/>
      <c r="W3" s="111"/>
      <c r="X3" s="111"/>
      <c r="Y3" s="111"/>
      <c r="Z3" s="111"/>
      <c r="AA3" s="111"/>
      <c r="AB3" s="111"/>
      <c r="AC3" s="111"/>
      <c r="AD3" s="111"/>
      <c r="AE3" s="111"/>
      <c r="AF3" s="111"/>
      <c r="AG3" s="111"/>
      <c r="AH3" s="111"/>
      <c r="AI3" s="111"/>
      <c r="AJ3" s="114"/>
      <c r="AK3" s="114"/>
      <c r="AL3" s="114"/>
      <c r="AM3" s="114"/>
      <c r="AN3" s="114"/>
      <c r="AO3" s="114"/>
      <c r="AP3" s="114"/>
      <c r="AQ3" s="114"/>
      <c r="AR3" s="114"/>
      <c r="AS3" s="114"/>
      <c r="AT3" s="114"/>
      <c r="AU3" s="119"/>
    </row>
    <row r="4" spans="1:48" ht="42" customHeight="1" x14ac:dyDescent="0.15">
      <c r="A4" s="339"/>
      <c r="B4" s="340"/>
      <c r="C4" s="341"/>
      <c r="D4" s="91" t="s">
        <v>35</v>
      </c>
      <c r="E4" s="94"/>
      <c r="F4" s="94"/>
      <c r="G4" s="97"/>
      <c r="H4" s="97"/>
      <c r="I4" s="97"/>
      <c r="J4" s="97"/>
      <c r="K4" s="97"/>
      <c r="L4" s="97"/>
      <c r="M4" s="106"/>
      <c r="N4" s="284"/>
      <c r="O4" s="221"/>
      <c r="P4" s="221"/>
      <c r="Q4" s="221"/>
      <c r="R4" s="221"/>
      <c r="S4" s="221"/>
      <c r="T4" s="221"/>
      <c r="U4" s="221"/>
      <c r="V4" s="221"/>
      <c r="W4" s="221"/>
      <c r="X4" s="221"/>
      <c r="Y4" s="221"/>
      <c r="Z4" s="221"/>
      <c r="AA4" s="221"/>
      <c r="AB4" s="221"/>
      <c r="AC4" s="221"/>
      <c r="AD4" s="221"/>
      <c r="AE4" s="221"/>
      <c r="AF4" s="285" t="s">
        <v>60</v>
      </c>
      <c r="AG4" s="204"/>
      <c r="AH4" s="204"/>
      <c r="AI4" s="204"/>
      <c r="AJ4" s="204"/>
      <c r="AK4" s="286"/>
      <c r="AL4" s="286"/>
      <c r="AM4" s="286"/>
      <c r="AN4" s="286"/>
      <c r="AO4" s="286"/>
      <c r="AP4" s="286"/>
      <c r="AQ4" s="286"/>
      <c r="AR4" s="286"/>
      <c r="AS4" s="286"/>
      <c r="AT4" s="286"/>
      <c r="AU4" s="287"/>
    </row>
    <row r="5" spans="1:48" ht="42" customHeight="1" x14ac:dyDescent="0.15">
      <c r="A5" s="339"/>
      <c r="B5" s="340"/>
      <c r="C5" s="341"/>
      <c r="D5" s="92" t="s">
        <v>4</v>
      </c>
      <c r="E5" s="95"/>
      <c r="F5" s="95"/>
      <c r="G5" s="98"/>
      <c r="H5" s="98"/>
      <c r="I5" s="98"/>
      <c r="J5" s="98"/>
      <c r="K5" s="98"/>
      <c r="L5" s="98"/>
      <c r="M5" s="107"/>
      <c r="N5" s="294"/>
      <c r="O5" s="294"/>
      <c r="P5" s="294"/>
      <c r="Q5" s="294"/>
      <c r="R5" s="294"/>
      <c r="S5" s="294"/>
      <c r="T5" s="294"/>
      <c r="U5" s="294"/>
      <c r="V5" s="294"/>
      <c r="W5" s="294"/>
      <c r="X5" s="294"/>
      <c r="Y5" s="294"/>
      <c r="Z5" s="294"/>
      <c r="AA5" s="294"/>
      <c r="AB5" s="294"/>
      <c r="AC5" s="294"/>
      <c r="AD5" s="294"/>
      <c r="AE5" s="295"/>
      <c r="AF5" s="296" t="s">
        <v>100</v>
      </c>
      <c r="AG5" s="289"/>
      <c r="AH5" s="290"/>
      <c r="AI5" s="290"/>
      <c r="AJ5" s="115" t="s">
        <v>52</v>
      </c>
      <c r="AK5" s="296" t="s">
        <v>75</v>
      </c>
      <c r="AL5" s="289"/>
      <c r="AM5" s="290"/>
      <c r="AN5" s="290"/>
      <c r="AO5" s="118" t="s">
        <v>52</v>
      </c>
      <c r="AP5" s="288" t="s">
        <v>45</v>
      </c>
      <c r="AQ5" s="289"/>
      <c r="AR5" s="290"/>
      <c r="AS5" s="290"/>
      <c r="AT5" s="115" t="s">
        <v>52</v>
      </c>
      <c r="AU5" s="120"/>
      <c r="AV5" s="121"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15">
      <c r="A6" s="339"/>
      <c r="B6" s="340"/>
      <c r="C6" s="341"/>
      <c r="D6" s="345" t="s">
        <v>46</v>
      </c>
      <c r="E6" s="346"/>
      <c r="F6" s="346"/>
      <c r="G6" s="346"/>
      <c r="H6" s="346"/>
      <c r="I6" s="346"/>
      <c r="J6" s="346"/>
      <c r="K6" s="346"/>
      <c r="L6" s="346"/>
      <c r="M6" s="347"/>
      <c r="N6" s="109" t="s">
        <v>8</v>
      </c>
      <c r="O6" s="109"/>
      <c r="P6" s="109"/>
      <c r="Q6" s="109"/>
      <c r="R6" s="109"/>
      <c r="S6" s="291"/>
      <c r="T6" s="291"/>
      <c r="U6" s="109" t="s">
        <v>6</v>
      </c>
      <c r="V6" s="291"/>
      <c r="W6" s="291"/>
      <c r="X6" s="291"/>
      <c r="Y6" s="112"/>
      <c r="Z6" s="109" t="s">
        <v>18</v>
      </c>
      <c r="AA6" s="109"/>
      <c r="AB6" s="109"/>
      <c r="AC6" s="109"/>
      <c r="AD6" s="109"/>
      <c r="AE6" s="109"/>
      <c r="AF6" s="292"/>
      <c r="AG6" s="292"/>
      <c r="AH6" s="292"/>
      <c r="AI6" s="292"/>
      <c r="AJ6" s="292"/>
      <c r="AK6" s="292"/>
      <c r="AL6" s="292"/>
      <c r="AM6" s="292"/>
      <c r="AN6" s="292"/>
      <c r="AO6" s="292"/>
      <c r="AP6" s="292"/>
      <c r="AQ6" s="292"/>
      <c r="AR6" s="292"/>
      <c r="AS6" s="292"/>
      <c r="AT6" s="292"/>
      <c r="AU6" s="293"/>
    </row>
    <row r="7" spans="1:48" ht="42" customHeight="1" x14ac:dyDescent="0.15">
      <c r="A7" s="342"/>
      <c r="B7" s="343"/>
      <c r="C7" s="344"/>
      <c r="D7" s="348"/>
      <c r="E7" s="349"/>
      <c r="F7" s="349"/>
      <c r="G7" s="349"/>
      <c r="H7" s="349"/>
      <c r="I7" s="349"/>
      <c r="J7" s="349"/>
      <c r="K7" s="349"/>
      <c r="L7" s="349"/>
      <c r="M7" s="350"/>
      <c r="N7" s="297"/>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9"/>
    </row>
    <row r="8" spans="1:48" x14ac:dyDescent="0.15">
      <c r="A8" s="88"/>
      <c r="B8" s="88"/>
      <c r="C8" s="88"/>
      <c r="D8" s="88"/>
      <c r="E8" s="88"/>
      <c r="F8" s="88"/>
      <c r="G8" s="88"/>
      <c r="H8" s="88"/>
      <c r="I8" s="88"/>
      <c r="J8" s="88"/>
      <c r="K8" s="101"/>
      <c r="L8" s="103"/>
      <c r="M8" s="98"/>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row>
    <row r="9" spans="1:48" ht="29.25" customHeight="1" x14ac:dyDescent="0.15">
      <c r="A9" s="300" t="s">
        <v>31</v>
      </c>
      <c r="B9" s="301"/>
      <c r="C9" s="301"/>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302"/>
      <c r="AP9" s="302"/>
      <c r="AQ9" s="302"/>
      <c r="AR9" s="302"/>
      <c r="AS9" s="302"/>
      <c r="AT9" s="302"/>
      <c r="AU9" s="303"/>
    </row>
    <row r="10" spans="1:48" ht="29.25" customHeight="1" x14ac:dyDescent="0.15">
      <c r="A10" s="304"/>
      <c r="B10" s="305"/>
      <c r="C10" s="306"/>
      <c r="D10" s="307" t="s">
        <v>175</v>
      </c>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8"/>
    </row>
    <row r="11" spans="1:48" ht="29.25" customHeight="1" x14ac:dyDescent="0.15">
      <c r="A11" s="304"/>
      <c r="B11" s="305"/>
      <c r="C11" s="306"/>
      <c r="D11" s="309" t="s">
        <v>55</v>
      </c>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10"/>
    </row>
    <row r="12" spans="1:48" ht="29.25" customHeight="1" x14ac:dyDescent="0.15">
      <c r="A12" s="304"/>
      <c r="B12" s="305"/>
      <c r="C12" s="306"/>
      <c r="D12" s="309" t="s">
        <v>53</v>
      </c>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10"/>
    </row>
    <row r="13" spans="1:48" ht="29.25" customHeight="1" x14ac:dyDescent="0.15">
      <c r="A13" s="304"/>
      <c r="B13" s="305"/>
      <c r="C13" s="306"/>
      <c r="D13" s="309" t="s">
        <v>32</v>
      </c>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10"/>
    </row>
    <row r="14" spans="1:48" ht="29.25" customHeight="1" x14ac:dyDescent="0.15">
      <c r="A14" s="304"/>
      <c r="B14" s="305"/>
      <c r="C14" s="306"/>
      <c r="D14" s="309" t="s">
        <v>90</v>
      </c>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10"/>
    </row>
    <row r="15" spans="1:48" ht="29.25" customHeight="1" x14ac:dyDescent="0.15">
      <c r="A15" s="304"/>
      <c r="B15" s="305"/>
      <c r="C15" s="306"/>
      <c r="D15" s="311" t="s">
        <v>128</v>
      </c>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1"/>
      <c r="AL15" s="311"/>
      <c r="AM15" s="311"/>
      <c r="AN15" s="311"/>
      <c r="AO15" s="311"/>
      <c r="AP15" s="312"/>
      <c r="AQ15" s="312"/>
      <c r="AR15" s="312"/>
      <c r="AS15" s="312"/>
      <c r="AT15" s="312"/>
      <c r="AU15" s="313"/>
    </row>
    <row r="16" spans="1:48" ht="22.5" customHeight="1" x14ac:dyDescent="0.15">
      <c r="A16" s="89"/>
      <c r="B16" s="89"/>
      <c r="C16" s="89"/>
      <c r="D16" s="89"/>
      <c r="E16" s="89"/>
      <c r="F16" s="89"/>
      <c r="G16" s="89"/>
      <c r="H16" s="89"/>
      <c r="I16" s="89"/>
      <c r="J16" s="89"/>
      <c r="K16" s="102"/>
      <c r="L16" s="104"/>
      <c r="M16" s="108"/>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row>
    <row r="17" spans="1:48" x14ac:dyDescent="0.15">
      <c r="A17" s="88"/>
      <c r="B17" s="88"/>
      <c r="C17" s="88"/>
      <c r="D17" s="88"/>
      <c r="E17" s="88"/>
      <c r="F17" s="88"/>
      <c r="G17" s="88"/>
      <c r="H17" s="88"/>
      <c r="I17" s="88"/>
      <c r="J17" s="88"/>
      <c r="K17" s="101"/>
      <c r="L17" s="103"/>
      <c r="M17" s="98"/>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row>
    <row r="18" spans="1:48" ht="41.25" customHeight="1" x14ac:dyDescent="0.15">
      <c r="A18" s="314" t="s">
        <v>12</v>
      </c>
      <c r="B18" s="315"/>
      <c r="C18" s="315"/>
      <c r="D18" s="315"/>
      <c r="E18" s="315"/>
      <c r="F18" s="315"/>
      <c r="G18" s="315"/>
      <c r="H18" s="315"/>
      <c r="I18" s="315"/>
      <c r="J18" s="315"/>
      <c r="K18" s="316" t="s">
        <v>7</v>
      </c>
      <c r="L18" s="316"/>
      <c r="M18" s="316"/>
      <c r="N18" s="316"/>
      <c r="O18" s="316"/>
      <c r="P18" s="316"/>
      <c r="Q18" s="316"/>
      <c r="R18" s="316" t="s">
        <v>49</v>
      </c>
      <c r="S18" s="316"/>
      <c r="T18" s="316"/>
      <c r="U18" s="316"/>
      <c r="V18" s="316"/>
      <c r="W18" s="316"/>
      <c r="X18" s="316"/>
      <c r="Y18" s="317" t="s">
        <v>76</v>
      </c>
      <c r="Z18" s="317"/>
      <c r="AA18" s="317"/>
      <c r="AB18" s="317"/>
      <c r="AC18" s="317"/>
      <c r="AD18" s="317"/>
      <c r="AE18" s="317"/>
      <c r="AF18" s="318" t="s">
        <v>166</v>
      </c>
      <c r="AG18" s="319"/>
      <c r="AH18" s="319"/>
      <c r="AI18" s="319"/>
      <c r="AJ18" s="319"/>
      <c r="AK18" s="319"/>
      <c r="AL18" s="320"/>
      <c r="AM18" s="116"/>
      <c r="AN18" s="116"/>
      <c r="AO18" s="116"/>
      <c r="AP18" s="116"/>
      <c r="AQ18" s="116"/>
      <c r="AR18" s="110"/>
      <c r="AS18" s="110"/>
      <c r="AT18" s="110"/>
      <c r="AU18" s="110"/>
    </row>
    <row r="19" spans="1:48" ht="41.25" customHeight="1" x14ac:dyDescent="0.15">
      <c r="A19" s="328">
        <f>IF(AH5="",0,AH5)</f>
        <v>0</v>
      </c>
      <c r="B19" s="329"/>
      <c r="C19" s="329"/>
      <c r="D19" s="329"/>
      <c r="E19" s="329"/>
      <c r="F19" s="329"/>
      <c r="G19" s="329"/>
      <c r="H19" s="329"/>
      <c r="I19" s="330"/>
      <c r="J19" s="100" t="s">
        <v>73</v>
      </c>
      <c r="K19" s="331">
        <v>10000</v>
      </c>
      <c r="L19" s="331"/>
      <c r="M19" s="331"/>
      <c r="N19" s="331"/>
      <c r="O19" s="332"/>
      <c r="P19" s="325" t="s">
        <v>134</v>
      </c>
      <c r="Q19" s="333"/>
      <c r="R19" s="323">
        <f>IF(AH5="",0,A19*K19)</f>
        <v>0</v>
      </c>
      <c r="S19" s="323"/>
      <c r="T19" s="323"/>
      <c r="U19" s="323"/>
      <c r="V19" s="324"/>
      <c r="W19" s="325" t="s">
        <v>134</v>
      </c>
      <c r="X19" s="333"/>
      <c r="Y19" s="321"/>
      <c r="Z19" s="322"/>
      <c r="AA19" s="322"/>
      <c r="AB19" s="322"/>
      <c r="AC19" s="322"/>
      <c r="AD19" s="322"/>
      <c r="AE19" s="113" t="s">
        <v>77</v>
      </c>
      <c r="AF19" s="323">
        <f>R19/12*Y19</f>
        <v>0</v>
      </c>
      <c r="AG19" s="323"/>
      <c r="AH19" s="323"/>
      <c r="AI19" s="323"/>
      <c r="AJ19" s="324"/>
      <c r="AK19" s="325" t="s">
        <v>134</v>
      </c>
      <c r="AL19" s="326"/>
      <c r="AM19" s="110"/>
      <c r="AN19" s="95"/>
      <c r="AO19" s="95"/>
      <c r="AP19" s="327"/>
      <c r="AQ19" s="327"/>
      <c r="AR19" s="110"/>
      <c r="AS19" s="110"/>
      <c r="AT19" s="110"/>
      <c r="AU19" s="110"/>
      <c r="AV19" s="122"/>
    </row>
    <row r="20" spans="1:48" ht="22.5" customHeight="1" x14ac:dyDescent="0.15">
      <c r="A20" s="89"/>
      <c r="B20" s="89"/>
      <c r="C20" s="89"/>
      <c r="D20" s="89"/>
      <c r="E20" s="89"/>
      <c r="F20" s="89"/>
      <c r="G20" s="99"/>
      <c r="H20" s="89"/>
      <c r="I20" s="89"/>
      <c r="J20" s="89"/>
      <c r="K20" s="102"/>
      <c r="L20" s="104"/>
      <c r="M20" s="108"/>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row>
    <row r="21" spans="1:48" x14ac:dyDescent="0.15">
      <c r="A21" s="88"/>
      <c r="B21" s="88"/>
      <c r="C21" s="88"/>
      <c r="D21" s="88"/>
      <c r="E21" s="88"/>
      <c r="F21" s="88"/>
      <c r="G21" s="88"/>
      <c r="H21" s="88"/>
      <c r="I21" s="88"/>
      <c r="J21" s="88"/>
      <c r="K21" s="101"/>
      <c r="L21" s="103"/>
      <c r="M21" s="98"/>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row>
    <row r="22" spans="1:48" ht="41.25" customHeight="1" x14ac:dyDescent="0.15">
      <c r="A22" s="314" t="s">
        <v>12</v>
      </c>
      <c r="B22" s="315"/>
      <c r="C22" s="315"/>
      <c r="D22" s="315"/>
      <c r="E22" s="315"/>
      <c r="F22" s="315"/>
      <c r="G22" s="315"/>
      <c r="H22" s="315"/>
      <c r="I22" s="315"/>
      <c r="J22" s="315"/>
      <c r="K22" s="316" t="s">
        <v>7</v>
      </c>
      <c r="L22" s="316"/>
      <c r="M22" s="316"/>
      <c r="N22" s="316"/>
      <c r="O22" s="316"/>
      <c r="P22" s="316"/>
      <c r="Q22" s="316"/>
      <c r="R22" s="316" t="s">
        <v>49</v>
      </c>
      <c r="S22" s="316"/>
      <c r="T22" s="316"/>
      <c r="U22" s="316"/>
      <c r="V22" s="316"/>
      <c r="W22" s="316"/>
      <c r="X22" s="316"/>
      <c r="Y22" s="317" t="s">
        <v>76</v>
      </c>
      <c r="Z22" s="317"/>
      <c r="AA22" s="317"/>
      <c r="AB22" s="317"/>
      <c r="AC22" s="317"/>
      <c r="AD22" s="317"/>
      <c r="AE22" s="317"/>
      <c r="AF22" s="318" t="s">
        <v>168</v>
      </c>
      <c r="AG22" s="319"/>
      <c r="AH22" s="319"/>
      <c r="AI22" s="319"/>
      <c r="AJ22" s="319"/>
      <c r="AK22" s="319"/>
      <c r="AL22" s="320"/>
      <c r="AM22" s="116"/>
      <c r="AN22" s="116"/>
      <c r="AO22" s="116"/>
      <c r="AP22" s="116"/>
      <c r="AQ22" s="116"/>
      <c r="AR22" s="110"/>
      <c r="AS22" s="110"/>
      <c r="AT22" s="110"/>
      <c r="AU22" s="110"/>
    </row>
    <row r="23" spans="1:48" ht="41.25" customHeight="1" x14ac:dyDescent="0.15">
      <c r="A23" s="328">
        <f>IF(AM5="",0,AM5)</f>
        <v>0</v>
      </c>
      <c r="B23" s="329"/>
      <c r="C23" s="329"/>
      <c r="D23" s="329"/>
      <c r="E23" s="329"/>
      <c r="F23" s="329"/>
      <c r="G23" s="329"/>
      <c r="H23" s="329"/>
      <c r="I23" s="330"/>
      <c r="J23" s="100" t="s">
        <v>73</v>
      </c>
      <c r="K23" s="323">
        <v>6600</v>
      </c>
      <c r="L23" s="323"/>
      <c r="M23" s="323"/>
      <c r="N23" s="323"/>
      <c r="O23" s="324"/>
      <c r="P23" s="325" t="s">
        <v>134</v>
      </c>
      <c r="Q23" s="333"/>
      <c r="R23" s="323">
        <f>IF(AM5="",0,A23*K23)</f>
        <v>0</v>
      </c>
      <c r="S23" s="323"/>
      <c r="T23" s="323"/>
      <c r="U23" s="323"/>
      <c r="V23" s="324"/>
      <c r="W23" s="325" t="s">
        <v>134</v>
      </c>
      <c r="X23" s="333"/>
      <c r="Y23" s="321"/>
      <c r="Z23" s="322"/>
      <c r="AA23" s="322"/>
      <c r="AB23" s="322"/>
      <c r="AC23" s="322"/>
      <c r="AD23" s="322"/>
      <c r="AE23" s="113" t="s">
        <v>77</v>
      </c>
      <c r="AF23" s="323">
        <f>R23/12*Y23</f>
        <v>0</v>
      </c>
      <c r="AG23" s="323"/>
      <c r="AH23" s="323"/>
      <c r="AI23" s="323"/>
      <c r="AJ23" s="324"/>
      <c r="AK23" s="325" t="s">
        <v>134</v>
      </c>
      <c r="AL23" s="326"/>
      <c r="AM23" s="110"/>
      <c r="AN23" s="95"/>
      <c r="AO23" s="95"/>
      <c r="AP23" s="327"/>
      <c r="AQ23" s="327"/>
      <c r="AR23" s="110"/>
      <c r="AS23" s="110"/>
      <c r="AT23" s="110"/>
      <c r="AU23" s="110"/>
      <c r="AV23" s="122"/>
    </row>
    <row r="24" spans="1:48" ht="22.5" customHeight="1" x14ac:dyDescent="0.15">
      <c r="A24" s="89"/>
      <c r="B24" s="89"/>
      <c r="C24" s="89"/>
      <c r="D24" s="89"/>
      <c r="E24" s="89"/>
      <c r="F24" s="89"/>
      <c r="G24" s="99"/>
      <c r="H24" s="89"/>
      <c r="I24" s="89"/>
      <c r="J24" s="89"/>
      <c r="K24" s="102"/>
      <c r="L24" s="104"/>
      <c r="M24" s="108"/>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row>
    <row r="25" spans="1:48" ht="41.25" customHeight="1" x14ac:dyDescent="0.15">
      <c r="A25" s="314" t="s">
        <v>67</v>
      </c>
      <c r="B25" s="315"/>
      <c r="C25" s="315"/>
      <c r="D25" s="315"/>
      <c r="E25" s="315"/>
      <c r="F25" s="315"/>
      <c r="G25" s="315"/>
      <c r="H25" s="315"/>
      <c r="I25" s="315"/>
      <c r="J25" s="315"/>
      <c r="K25" s="316" t="s">
        <v>7</v>
      </c>
      <c r="L25" s="316"/>
      <c r="M25" s="316"/>
      <c r="N25" s="316"/>
      <c r="O25" s="316"/>
      <c r="P25" s="316"/>
      <c r="Q25" s="316"/>
      <c r="R25" s="316" t="s">
        <v>49</v>
      </c>
      <c r="S25" s="316"/>
      <c r="T25" s="316"/>
      <c r="U25" s="316"/>
      <c r="V25" s="316"/>
      <c r="W25" s="316"/>
      <c r="X25" s="316"/>
      <c r="Y25" s="317" t="s">
        <v>76</v>
      </c>
      <c r="Z25" s="317"/>
      <c r="AA25" s="317"/>
      <c r="AB25" s="317"/>
      <c r="AC25" s="317"/>
      <c r="AD25" s="317"/>
      <c r="AE25" s="317"/>
      <c r="AF25" s="318" t="s">
        <v>79</v>
      </c>
      <c r="AG25" s="319"/>
      <c r="AH25" s="319"/>
      <c r="AI25" s="319"/>
      <c r="AJ25" s="319"/>
      <c r="AK25" s="319"/>
      <c r="AL25" s="320"/>
      <c r="AM25" s="117"/>
      <c r="AN25" s="116"/>
      <c r="AO25" s="116"/>
      <c r="AP25" s="116"/>
      <c r="AQ25" s="116"/>
      <c r="AR25" s="110"/>
      <c r="AS25" s="110"/>
      <c r="AT25" s="110"/>
      <c r="AU25" s="110"/>
    </row>
    <row r="26" spans="1:48" ht="41.25" customHeight="1" x14ac:dyDescent="0.15">
      <c r="A26" s="328">
        <f>IF(AR5="",0,AR5)</f>
        <v>0</v>
      </c>
      <c r="B26" s="329"/>
      <c r="C26" s="329"/>
      <c r="D26" s="329"/>
      <c r="E26" s="329"/>
      <c r="F26" s="329"/>
      <c r="G26" s="329"/>
      <c r="H26" s="329"/>
      <c r="I26" s="330"/>
      <c r="J26" s="100" t="s">
        <v>73</v>
      </c>
      <c r="K26" s="323">
        <v>3300</v>
      </c>
      <c r="L26" s="323"/>
      <c r="M26" s="323"/>
      <c r="N26" s="323"/>
      <c r="O26" s="324"/>
      <c r="P26" s="325" t="s">
        <v>134</v>
      </c>
      <c r="Q26" s="333"/>
      <c r="R26" s="323">
        <f>IF(AR5="",0,A26*K26)</f>
        <v>0</v>
      </c>
      <c r="S26" s="323"/>
      <c r="T26" s="323"/>
      <c r="U26" s="323"/>
      <c r="V26" s="324"/>
      <c r="W26" s="325" t="s">
        <v>134</v>
      </c>
      <c r="X26" s="333"/>
      <c r="Y26" s="321"/>
      <c r="Z26" s="322"/>
      <c r="AA26" s="322"/>
      <c r="AB26" s="322"/>
      <c r="AC26" s="322"/>
      <c r="AD26" s="322"/>
      <c r="AE26" s="113" t="s">
        <v>77</v>
      </c>
      <c r="AF26" s="323">
        <f>R26/12*Y26</f>
        <v>0</v>
      </c>
      <c r="AG26" s="323"/>
      <c r="AH26" s="323"/>
      <c r="AI26" s="323"/>
      <c r="AJ26" s="324"/>
      <c r="AK26" s="325" t="s">
        <v>134</v>
      </c>
      <c r="AL26" s="326"/>
      <c r="AM26" s="110"/>
      <c r="AN26" s="95"/>
      <c r="AO26" s="95"/>
      <c r="AP26" s="327"/>
      <c r="AQ26" s="327"/>
      <c r="AR26" s="110"/>
      <c r="AS26" s="110"/>
      <c r="AT26" s="110"/>
      <c r="AU26" s="110"/>
      <c r="AV26" s="122"/>
    </row>
    <row r="27" spans="1:48" ht="22.5" customHeight="1" x14ac:dyDescent="0.15">
      <c r="A27" s="89"/>
      <c r="B27" s="89"/>
      <c r="C27" s="89"/>
      <c r="D27" s="89"/>
      <c r="E27" s="89"/>
      <c r="F27" s="89"/>
      <c r="G27" s="89"/>
      <c r="H27" s="89"/>
      <c r="I27" s="89"/>
      <c r="J27" s="89"/>
      <c r="K27" s="102"/>
      <c r="L27" s="104"/>
      <c r="M27" s="108"/>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row>
    <row r="28" spans="1:48" ht="40.5" customHeight="1" x14ac:dyDescent="0.15">
      <c r="AJ28" s="351" t="s">
        <v>62</v>
      </c>
      <c r="AK28" s="352"/>
      <c r="AL28" s="352"/>
      <c r="AM28" s="352"/>
      <c r="AN28" s="352"/>
      <c r="AO28" s="352"/>
      <c r="AP28" s="316"/>
      <c r="AQ28" s="316"/>
      <c r="AR28" s="316"/>
      <c r="AS28" s="316"/>
      <c r="AT28" s="316"/>
      <c r="AU28" s="353"/>
    </row>
    <row r="29" spans="1:48" ht="40.5" customHeight="1" x14ac:dyDescent="0.15">
      <c r="AJ29" s="334">
        <f>AF19+AF23+AF26</f>
        <v>0</v>
      </c>
      <c r="AK29" s="335"/>
      <c r="AL29" s="335"/>
      <c r="AM29" s="335"/>
      <c r="AN29" s="335"/>
      <c r="AO29" s="335"/>
      <c r="AP29" s="323"/>
      <c r="AQ29" s="323"/>
      <c r="AR29" s="323"/>
      <c r="AS29" s="324"/>
      <c r="AT29" s="325" t="s">
        <v>134</v>
      </c>
      <c r="AU29" s="326"/>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Y26:AD26">
    <cfRule type="containsBlanks" dxfId="112" priority="1">
      <formula>LEN(TRIM(Y26))=0</formula>
    </cfRule>
  </conditionalFormatting>
  <conditionalFormatting sqref="Y23:AD23">
    <cfRule type="containsBlanks" dxfId="111" priority="2">
      <formula>LEN(TRIM(Y23))=0</formula>
    </cfRule>
  </conditionalFormatting>
  <conditionalFormatting sqref="Y19:AD19">
    <cfRule type="containsBlanks" dxfId="110" priority="3">
      <formula>LEN(TRIM(Y19))=0</formula>
    </cfRule>
  </conditionalFormatting>
  <conditionalFormatting sqref="AK4 AK7:AO7">
    <cfRule type="containsBlanks" dxfId="109" priority="9">
      <formula>LEN(TRIM(AK4))=0</formula>
    </cfRule>
  </conditionalFormatting>
  <conditionalFormatting sqref="AM5:AN5">
    <cfRule type="containsBlanks" dxfId="108" priority="8">
      <formula>LEN(TRIM(AM5))=0</formula>
    </cfRule>
  </conditionalFormatting>
  <conditionalFormatting sqref="N3:R3 AP4 N7:AJ7 AP7:AU7">
    <cfRule type="containsBlanks" dxfId="107" priority="19">
      <formula>LEN(TRIM(N3))=0</formula>
    </cfRule>
  </conditionalFormatting>
  <conditionalFormatting sqref="N4:AE4">
    <cfRule type="containsBlanks" dxfId="106" priority="18">
      <formula>LEN(TRIM(N4))=0</formula>
    </cfRule>
  </conditionalFormatting>
  <conditionalFormatting sqref="N5:AE5">
    <cfRule type="containsBlanks" dxfId="105" priority="17">
      <formula>LEN(TRIM(N5))=0</formula>
    </cfRule>
  </conditionalFormatting>
  <conditionalFormatting sqref="AH5:AI5">
    <cfRule type="containsBlanks" dxfId="104" priority="16">
      <formula>LEN(TRIM(AH5))=0</formula>
    </cfRule>
  </conditionalFormatting>
  <conditionalFormatting sqref="S6:T6 V6:X6">
    <cfRule type="containsBlanks" dxfId="103" priority="15">
      <formula>LEN(TRIM(S6))=0</formula>
    </cfRule>
  </conditionalFormatting>
  <conditionalFormatting sqref="A10:A15">
    <cfRule type="containsBlanks" dxfId="102" priority="14">
      <formula>LEN(TRIM(A10))=0</formula>
    </cfRule>
  </conditionalFormatting>
  <conditionalFormatting sqref="AR5:AS5">
    <cfRule type="containsBlanks" dxfId="101" priority="13">
      <formula>LEN(TRIM(AR5))=0</formula>
    </cfRule>
  </conditionalFormatting>
  <dataValidations count="7">
    <dataValidation imeMode="halfAlpha" allowBlank="1" showInputMessage="1" showErrorMessage="1" sqref="AT5 AO5 AJ5"/>
    <dataValidation imeMode="disabled" allowBlank="1" showInputMessage="1" showErrorMessage="1" sqref="AR5:AS5 AM5:AN5 S6:T6 V6:Y6 AH5:AI5"/>
    <dataValidation type="list" imeMode="disabled" allowBlank="1" showInputMessage="1" showErrorMessage="1" sqref="A10:A15">
      <formula1>"○"</formula1>
    </dataValidation>
    <dataValidation type="textLength" allowBlank="1" showErrorMessage="1" error="10桁で入力してください。" sqref="N3:R3">
      <formula1>9</formula1>
      <formula2>10</formula2>
    </dataValidation>
    <dataValidation type="list" allowBlank="1" showInputMessage="1" showErrorMessage="1" sqref="N5:AE5 D11:AU11">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formula1>92</formula1>
      <formula2>45016</formula2>
    </dataValidation>
    <dataValidation type="list" allowBlank="1" showInputMessage="1" showErrorMessage="1" sqref="Y26:AD26 Y23:AD23 Y19:AD19">
      <formula1>"12,11,10,9,8,7,6,5,4,3,2,1"</formula1>
    </dataValidation>
  </dataValidations>
  <pageMargins left="0.59055118110236215" right="0.59055118110236215"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29"/>
  <sheetViews>
    <sheetView zoomScaleSheetLayoutView="100" workbookViewId="0">
      <selection activeCell="N3" sqref="N3:R3"/>
    </sheetView>
  </sheetViews>
  <sheetFormatPr defaultRowHeight="13.5" x14ac:dyDescent="0.15"/>
  <cols>
    <col min="1" max="47" width="2.125" customWidth="1"/>
    <col min="52" max="52" width="48.625" bestFit="1" customWidth="1"/>
  </cols>
  <sheetData>
    <row r="1" spans="1:48" x14ac:dyDescent="0.15">
      <c r="A1" s="86" t="s">
        <v>71</v>
      </c>
      <c r="B1" s="86"/>
      <c r="C1" s="86"/>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row>
    <row r="2" spans="1:48" x14ac:dyDescent="0.15">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row>
    <row r="3" spans="1:48" ht="42" customHeight="1" x14ac:dyDescent="0.15">
      <c r="A3" s="336" t="s">
        <v>0</v>
      </c>
      <c r="B3" s="337"/>
      <c r="C3" s="338"/>
      <c r="D3" s="90" t="s">
        <v>147</v>
      </c>
      <c r="E3" s="93"/>
      <c r="F3" s="93"/>
      <c r="G3" s="96"/>
      <c r="H3" s="96"/>
      <c r="I3" s="96"/>
      <c r="J3" s="96"/>
      <c r="K3" s="96"/>
      <c r="L3" s="96"/>
      <c r="M3" s="105"/>
      <c r="N3" s="281"/>
      <c r="O3" s="282"/>
      <c r="P3" s="282"/>
      <c r="Q3" s="282"/>
      <c r="R3" s="283"/>
      <c r="S3" s="111"/>
      <c r="T3" s="111"/>
      <c r="U3" s="111"/>
      <c r="V3" s="111"/>
      <c r="W3" s="111"/>
      <c r="X3" s="111"/>
      <c r="Y3" s="111"/>
      <c r="Z3" s="111"/>
      <c r="AA3" s="111"/>
      <c r="AB3" s="111"/>
      <c r="AC3" s="111"/>
      <c r="AD3" s="111"/>
      <c r="AE3" s="111"/>
      <c r="AF3" s="111"/>
      <c r="AG3" s="111"/>
      <c r="AH3" s="111"/>
      <c r="AI3" s="111"/>
      <c r="AJ3" s="114"/>
      <c r="AK3" s="114"/>
      <c r="AL3" s="114"/>
      <c r="AM3" s="114"/>
      <c r="AN3" s="114"/>
      <c r="AO3" s="114"/>
      <c r="AP3" s="114"/>
      <c r="AQ3" s="114"/>
      <c r="AR3" s="114"/>
      <c r="AS3" s="114"/>
      <c r="AT3" s="114"/>
      <c r="AU3" s="119"/>
    </row>
    <row r="4" spans="1:48" ht="42" customHeight="1" x14ac:dyDescent="0.15">
      <c r="A4" s="339"/>
      <c r="B4" s="340"/>
      <c r="C4" s="341"/>
      <c r="D4" s="91" t="s">
        <v>35</v>
      </c>
      <c r="E4" s="94"/>
      <c r="F4" s="94"/>
      <c r="G4" s="97"/>
      <c r="H4" s="97"/>
      <c r="I4" s="97"/>
      <c r="J4" s="97"/>
      <c r="K4" s="97"/>
      <c r="L4" s="97"/>
      <c r="M4" s="106"/>
      <c r="N4" s="284"/>
      <c r="O4" s="221"/>
      <c r="P4" s="221"/>
      <c r="Q4" s="221"/>
      <c r="R4" s="221"/>
      <c r="S4" s="221"/>
      <c r="T4" s="221"/>
      <c r="U4" s="221"/>
      <c r="V4" s="221"/>
      <c r="W4" s="221"/>
      <c r="X4" s="221"/>
      <c r="Y4" s="221"/>
      <c r="Z4" s="221"/>
      <c r="AA4" s="221"/>
      <c r="AB4" s="221"/>
      <c r="AC4" s="221"/>
      <c r="AD4" s="221"/>
      <c r="AE4" s="221"/>
      <c r="AF4" s="285" t="s">
        <v>60</v>
      </c>
      <c r="AG4" s="204"/>
      <c r="AH4" s="204"/>
      <c r="AI4" s="204"/>
      <c r="AJ4" s="204"/>
      <c r="AK4" s="286"/>
      <c r="AL4" s="286"/>
      <c r="AM4" s="286"/>
      <c r="AN4" s="286"/>
      <c r="AO4" s="286"/>
      <c r="AP4" s="286"/>
      <c r="AQ4" s="286"/>
      <c r="AR4" s="286"/>
      <c r="AS4" s="286"/>
      <c r="AT4" s="286"/>
      <c r="AU4" s="287"/>
    </row>
    <row r="5" spans="1:48" ht="42" customHeight="1" x14ac:dyDescent="0.15">
      <c r="A5" s="339"/>
      <c r="B5" s="340"/>
      <c r="C5" s="341"/>
      <c r="D5" s="92" t="s">
        <v>4</v>
      </c>
      <c r="E5" s="95"/>
      <c r="F5" s="95"/>
      <c r="G5" s="98"/>
      <c r="H5" s="98"/>
      <c r="I5" s="98"/>
      <c r="J5" s="98"/>
      <c r="K5" s="98"/>
      <c r="L5" s="98"/>
      <c r="M5" s="107"/>
      <c r="N5" s="294"/>
      <c r="O5" s="294"/>
      <c r="P5" s="294"/>
      <c r="Q5" s="294"/>
      <c r="R5" s="294"/>
      <c r="S5" s="294"/>
      <c r="T5" s="294"/>
      <c r="U5" s="294"/>
      <c r="V5" s="294"/>
      <c r="W5" s="294"/>
      <c r="X5" s="294"/>
      <c r="Y5" s="294"/>
      <c r="Z5" s="294"/>
      <c r="AA5" s="294"/>
      <c r="AB5" s="294"/>
      <c r="AC5" s="294"/>
      <c r="AD5" s="294"/>
      <c r="AE5" s="295"/>
      <c r="AF5" s="296" t="s">
        <v>100</v>
      </c>
      <c r="AG5" s="289"/>
      <c r="AH5" s="290"/>
      <c r="AI5" s="290"/>
      <c r="AJ5" s="115" t="s">
        <v>52</v>
      </c>
      <c r="AK5" s="296" t="s">
        <v>75</v>
      </c>
      <c r="AL5" s="289"/>
      <c r="AM5" s="290"/>
      <c r="AN5" s="290"/>
      <c r="AO5" s="118" t="s">
        <v>52</v>
      </c>
      <c r="AP5" s="288" t="s">
        <v>45</v>
      </c>
      <c r="AQ5" s="289"/>
      <c r="AR5" s="290"/>
      <c r="AS5" s="290"/>
      <c r="AT5" s="115" t="s">
        <v>52</v>
      </c>
      <c r="AU5" s="120"/>
      <c r="AV5" s="121"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15">
      <c r="A6" s="339"/>
      <c r="B6" s="340"/>
      <c r="C6" s="341"/>
      <c r="D6" s="345" t="s">
        <v>46</v>
      </c>
      <c r="E6" s="346"/>
      <c r="F6" s="346"/>
      <c r="G6" s="346"/>
      <c r="H6" s="346"/>
      <c r="I6" s="346"/>
      <c r="J6" s="346"/>
      <c r="K6" s="346"/>
      <c r="L6" s="346"/>
      <c r="M6" s="347"/>
      <c r="N6" s="109" t="s">
        <v>8</v>
      </c>
      <c r="O6" s="109"/>
      <c r="P6" s="109"/>
      <c r="Q6" s="109"/>
      <c r="R6" s="109"/>
      <c r="S6" s="291"/>
      <c r="T6" s="291"/>
      <c r="U6" s="109" t="s">
        <v>6</v>
      </c>
      <c r="V6" s="291"/>
      <c r="W6" s="291"/>
      <c r="X6" s="291"/>
      <c r="Y6" s="112"/>
      <c r="Z6" s="109" t="s">
        <v>18</v>
      </c>
      <c r="AA6" s="109"/>
      <c r="AB6" s="109"/>
      <c r="AC6" s="109"/>
      <c r="AD6" s="109"/>
      <c r="AE6" s="109"/>
      <c r="AF6" s="292"/>
      <c r="AG6" s="292"/>
      <c r="AH6" s="292"/>
      <c r="AI6" s="292"/>
      <c r="AJ6" s="292"/>
      <c r="AK6" s="292"/>
      <c r="AL6" s="292"/>
      <c r="AM6" s="292"/>
      <c r="AN6" s="292"/>
      <c r="AO6" s="292"/>
      <c r="AP6" s="292"/>
      <c r="AQ6" s="292"/>
      <c r="AR6" s="292"/>
      <c r="AS6" s="292"/>
      <c r="AT6" s="292"/>
      <c r="AU6" s="293"/>
    </row>
    <row r="7" spans="1:48" ht="42" customHeight="1" x14ac:dyDescent="0.15">
      <c r="A7" s="342"/>
      <c r="B7" s="343"/>
      <c r="C7" s="344"/>
      <c r="D7" s="348"/>
      <c r="E7" s="349"/>
      <c r="F7" s="349"/>
      <c r="G7" s="349"/>
      <c r="H7" s="349"/>
      <c r="I7" s="349"/>
      <c r="J7" s="349"/>
      <c r="K7" s="349"/>
      <c r="L7" s="349"/>
      <c r="M7" s="350"/>
      <c r="N7" s="297"/>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9"/>
    </row>
    <row r="8" spans="1:48" x14ac:dyDescent="0.15">
      <c r="A8" s="88"/>
      <c r="B8" s="88"/>
      <c r="C8" s="88"/>
      <c r="D8" s="88"/>
      <c r="E8" s="88"/>
      <c r="F8" s="88"/>
      <c r="G8" s="88"/>
      <c r="H8" s="88"/>
      <c r="I8" s="88"/>
      <c r="J8" s="88"/>
      <c r="K8" s="101"/>
      <c r="L8" s="103"/>
      <c r="M8" s="98"/>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row>
    <row r="9" spans="1:48" ht="29.25" customHeight="1" x14ac:dyDescent="0.15">
      <c r="A9" s="300" t="s">
        <v>31</v>
      </c>
      <c r="B9" s="301"/>
      <c r="C9" s="301"/>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302"/>
      <c r="AP9" s="302"/>
      <c r="AQ9" s="302"/>
      <c r="AR9" s="302"/>
      <c r="AS9" s="302"/>
      <c r="AT9" s="302"/>
      <c r="AU9" s="303"/>
    </row>
    <row r="10" spans="1:48" ht="29.25" customHeight="1" x14ac:dyDescent="0.15">
      <c r="A10" s="304"/>
      <c r="B10" s="305"/>
      <c r="C10" s="306"/>
      <c r="D10" s="307" t="s">
        <v>175</v>
      </c>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8"/>
    </row>
    <row r="11" spans="1:48" ht="29.25" customHeight="1" x14ac:dyDescent="0.15">
      <c r="A11" s="304"/>
      <c r="B11" s="305"/>
      <c r="C11" s="306"/>
      <c r="D11" s="309" t="s">
        <v>55</v>
      </c>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10"/>
    </row>
    <row r="12" spans="1:48" ht="29.25" customHeight="1" x14ac:dyDescent="0.15">
      <c r="A12" s="304"/>
      <c r="B12" s="305"/>
      <c r="C12" s="306"/>
      <c r="D12" s="309" t="s">
        <v>53</v>
      </c>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10"/>
    </row>
    <row r="13" spans="1:48" ht="29.25" customHeight="1" x14ac:dyDescent="0.15">
      <c r="A13" s="304"/>
      <c r="B13" s="305"/>
      <c r="C13" s="306"/>
      <c r="D13" s="309" t="s">
        <v>32</v>
      </c>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10"/>
    </row>
    <row r="14" spans="1:48" ht="29.25" customHeight="1" x14ac:dyDescent="0.15">
      <c r="A14" s="304"/>
      <c r="B14" s="305"/>
      <c r="C14" s="306"/>
      <c r="D14" s="309" t="s">
        <v>90</v>
      </c>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10"/>
    </row>
    <row r="15" spans="1:48" ht="29.25" customHeight="1" x14ac:dyDescent="0.15">
      <c r="A15" s="304"/>
      <c r="B15" s="305"/>
      <c r="C15" s="306"/>
      <c r="D15" s="311" t="s">
        <v>128</v>
      </c>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1"/>
      <c r="AL15" s="311"/>
      <c r="AM15" s="311"/>
      <c r="AN15" s="311"/>
      <c r="AO15" s="311"/>
      <c r="AP15" s="312"/>
      <c r="AQ15" s="312"/>
      <c r="AR15" s="312"/>
      <c r="AS15" s="312"/>
      <c r="AT15" s="312"/>
      <c r="AU15" s="313"/>
    </row>
    <row r="16" spans="1:48" ht="22.5" customHeight="1" x14ac:dyDescent="0.15">
      <c r="A16" s="89"/>
      <c r="B16" s="89"/>
      <c r="C16" s="89"/>
      <c r="D16" s="89"/>
      <c r="E16" s="89"/>
      <c r="F16" s="89"/>
      <c r="G16" s="89"/>
      <c r="H16" s="89"/>
      <c r="I16" s="89"/>
      <c r="J16" s="89"/>
      <c r="K16" s="102"/>
      <c r="L16" s="104"/>
      <c r="M16" s="108"/>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row>
    <row r="17" spans="1:48" x14ac:dyDescent="0.15">
      <c r="A17" s="88"/>
      <c r="B17" s="88"/>
      <c r="C17" s="88"/>
      <c r="D17" s="88"/>
      <c r="E17" s="88"/>
      <c r="F17" s="88"/>
      <c r="G17" s="88"/>
      <c r="H17" s="88"/>
      <c r="I17" s="88"/>
      <c r="J17" s="88"/>
      <c r="K17" s="101"/>
      <c r="L17" s="103"/>
      <c r="M17" s="98"/>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row>
    <row r="18" spans="1:48" ht="41.25" customHeight="1" x14ac:dyDescent="0.15">
      <c r="A18" s="314" t="s">
        <v>12</v>
      </c>
      <c r="B18" s="315"/>
      <c r="C18" s="315"/>
      <c r="D18" s="315"/>
      <c r="E18" s="315"/>
      <c r="F18" s="315"/>
      <c r="G18" s="315"/>
      <c r="H18" s="315"/>
      <c r="I18" s="315"/>
      <c r="J18" s="315"/>
      <c r="K18" s="316" t="s">
        <v>7</v>
      </c>
      <c r="L18" s="316"/>
      <c r="M18" s="316"/>
      <c r="N18" s="316"/>
      <c r="O18" s="316"/>
      <c r="P18" s="316"/>
      <c r="Q18" s="316"/>
      <c r="R18" s="316" t="s">
        <v>49</v>
      </c>
      <c r="S18" s="316"/>
      <c r="T18" s="316"/>
      <c r="U18" s="316"/>
      <c r="V18" s="316"/>
      <c r="W18" s="316"/>
      <c r="X18" s="316"/>
      <c r="Y18" s="317" t="s">
        <v>76</v>
      </c>
      <c r="Z18" s="317"/>
      <c r="AA18" s="317"/>
      <c r="AB18" s="317"/>
      <c r="AC18" s="317"/>
      <c r="AD18" s="317"/>
      <c r="AE18" s="317"/>
      <c r="AF18" s="318" t="s">
        <v>166</v>
      </c>
      <c r="AG18" s="319"/>
      <c r="AH18" s="319"/>
      <c r="AI18" s="319"/>
      <c r="AJ18" s="319"/>
      <c r="AK18" s="319"/>
      <c r="AL18" s="320"/>
      <c r="AM18" s="116"/>
      <c r="AN18" s="116"/>
      <c r="AO18" s="116"/>
      <c r="AP18" s="116"/>
      <c r="AQ18" s="116"/>
      <c r="AR18" s="110"/>
      <c r="AS18" s="110"/>
      <c r="AT18" s="110"/>
      <c r="AU18" s="110"/>
    </row>
    <row r="19" spans="1:48" ht="41.25" customHeight="1" x14ac:dyDescent="0.15">
      <c r="A19" s="328">
        <f>IF(AH5="",0,AH5)</f>
        <v>0</v>
      </c>
      <c r="B19" s="329"/>
      <c r="C19" s="329"/>
      <c r="D19" s="329"/>
      <c r="E19" s="329"/>
      <c r="F19" s="329"/>
      <c r="G19" s="329"/>
      <c r="H19" s="329"/>
      <c r="I19" s="330"/>
      <c r="J19" s="100" t="s">
        <v>73</v>
      </c>
      <c r="K19" s="331">
        <v>10000</v>
      </c>
      <c r="L19" s="331"/>
      <c r="M19" s="331"/>
      <c r="N19" s="331"/>
      <c r="O19" s="332"/>
      <c r="P19" s="325" t="s">
        <v>134</v>
      </c>
      <c r="Q19" s="333"/>
      <c r="R19" s="323">
        <f>IF(AH5="",0,A19*K19)</f>
        <v>0</v>
      </c>
      <c r="S19" s="323"/>
      <c r="T19" s="323"/>
      <c r="U19" s="323"/>
      <c r="V19" s="324"/>
      <c r="W19" s="325" t="s">
        <v>134</v>
      </c>
      <c r="X19" s="333"/>
      <c r="Y19" s="321"/>
      <c r="Z19" s="322"/>
      <c r="AA19" s="322"/>
      <c r="AB19" s="322"/>
      <c r="AC19" s="322"/>
      <c r="AD19" s="322"/>
      <c r="AE19" s="113" t="s">
        <v>77</v>
      </c>
      <c r="AF19" s="323">
        <f>R19/12*Y19</f>
        <v>0</v>
      </c>
      <c r="AG19" s="323"/>
      <c r="AH19" s="323"/>
      <c r="AI19" s="323"/>
      <c r="AJ19" s="324"/>
      <c r="AK19" s="325" t="s">
        <v>134</v>
      </c>
      <c r="AL19" s="326"/>
      <c r="AM19" s="110"/>
      <c r="AN19" s="95"/>
      <c r="AO19" s="95"/>
      <c r="AP19" s="327"/>
      <c r="AQ19" s="327"/>
      <c r="AR19" s="110"/>
      <c r="AS19" s="110"/>
      <c r="AT19" s="110"/>
      <c r="AU19" s="110"/>
      <c r="AV19" s="122"/>
    </row>
    <row r="20" spans="1:48" ht="22.5" customHeight="1" x14ac:dyDescent="0.15">
      <c r="A20" s="89"/>
      <c r="B20" s="89"/>
      <c r="C20" s="89"/>
      <c r="D20" s="89"/>
      <c r="E20" s="89"/>
      <c r="F20" s="89"/>
      <c r="G20" s="99"/>
      <c r="H20" s="89"/>
      <c r="I20" s="89"/>
      <c r="J20" s="89"/>
      <c r="K20" s="102"/>
      <c r="L20" s="104"/>
      <c r="M20" s="108"/>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row>
    <row r="21" spans="1:48" x14ac:dyDescent="0.15">
      <c r="A21" s="88"/>
      <c r="B21" s="88"/>
      <c r="C21" s="88"/>
      <c r="D21" s="88"/>
      <c r="E21" s="88"/>
      <c r="F21" s="88"/>
      <c r="G21" s="88"/>
      <c r="H21" s="88"/>
      <c r="I21" s="88"/>
      <c r="J21" s="88"/>
      <c r="K21" s="101"/>
      <c r="L21" s="103"/>
      <c r="M21" s="98"/>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row>
    <row r="22" spans="1:48" ht="41.25" customHeight="1" x14ac:dyDescent="0.15">
      <c r="A22" s="314" t="s">
        <v>12</v>
      </c>
      <c r="B22" s="315"/>
      <c r="C22" s="315"/>
      <c r="D22" s="315"/>
      <c r="E22" s="315"/>
      <c r="F22" s="315"/>
      <c r="G22" s="315"/>
      <c r="H22" s="315"/>
      <c r="I22" s="315"/>
      <c r="J22" s="315"/>
      <c r="K22" s="316" t="s">
        <v>7</v>
      </c>
      <c r="L22" s="316"/>
      <c r="M22" s="316"/>
      <c r="N22" s="316"/>
      <c r="O22" s="316"/>
      <c r="P22" s="316"/>
      <c r="Q22" s="316"/>
      <c r="R22" s="316" t="s">
        <v>49</v>
      </c>
      <c r="S22" s="316"/>
      <c r="T22" s="316"/>
      <c r="U22" s="316"/>
      <c r="V22" s="316"/>
      <c r="W22" s="316"/>
      <c r="X22" s="316"/>
      <c r="Y22" s="317" t="s">
        <v>76</v>
      </c>
      <c r="Z22" s="317"/>
      <c r="AA22" s="317"/>
      <c r="AB22" s="317"/>
      <c r="AC22" s="317"/>
      <c r="AD22" s="317"/>
      <c r="AE22" s="317"/>
      <c r="AF22" s="318" t="s">
        <v>168</v>
      </c>
      <c r="AG22" s="319"/>
      <c r="AH22" s="319"/>
      <c r="AI22" s="319"/>
      <c r="AJ22" s="319"/>
      <c r="AK22" s="319"/>
      <c r="AL22" s="320"/>
      <c r="AM22" s="116"/>
      <c r="AN22" s="116"/>
      <c r="AO22" s="116"/>
      <c r="AP22" s="116"/>
      <c r="AQ22" s="116"/>
      <c r="AR22" s="110"/>
      <c r="AS22" s="110"/>
      <c r="AT22" s="110"/>
      <c r="AU22" s="110"/>
    </row>
    <row r="23" spans="1:48" ht="41.25" customHeight="1" x14ac:dyDescent="0.15">
      <c r="A23" s="328">
        <f>IF(AM5="",0,AM5)</f>
        <v>0</v>
      </c>
      <c r="B23" s="329"/>
      <c r="C23" s="329"/>
      <c r="D23" s="329"/>
      <c r="E23" s="329"/>
      <c r="F23" s="329"/>
      <c r="G23" s="329"/>
      <c r="H23" s="329"/>
      <c r="I23" s="330"/>
      <c r="J23" s="100" t="s">
        <v>73</v>
      </c>
      <c r="K23" s="323">
        <v>6600</v>
      </c>
      <c r="L23" s="323"/>
      <c r="M23" s="323"/>
      <c r="N23" s="323"/>
      <c r="O23" s="324"/>
      <c r="P23" s="325" t="s">
        <v>134</v>
      </c>
      <c r="Q23" s="333"/>
      <c r="R23" s="323">
        <f>IF(AM5="",0,A23*K23)</f>
        <v>0</v>
      </c>
      <c r="S23" s="323"/>
      <c r="T23" s="323"/>
      <c r="U23" s="323"/>
      <c r="V23" s="324"/>
      <c r="W23" s="325" t="s">
        <v>134</v>
      </c>
      <c r="X23" s="333"/>
      <c r="Y23" s="321"/>
      <c r="Z23" s="322"/>
      <c r="AA23" s="322"/>
      <c r="AB23" s="322"/>
      <c r="AC23" s="322"/>
      <c r="AD23" s="322"/>
      <c r="AE23" s="113" t="s">
        <v>77</v>
      </c>
      <c r="AF23" s="323">
        <f>R23/12*Y23</f>
        <v>0</v>
      </c>
      <c r="AG23" s="323"/>
      <c r="AH23" s="323"/>
      <c r="AI23" s="323"/>
      <c r="AJ23" s="324"/>
      <c r="AK23" s="325" t="s">
        <v>134</v>
      </c>
      <c r="AL23" s="326"/>
      <c r="AM23" s="110"/>
      <c r="AN23" s="95"/>
      <c r="AO23" s="95"/>
      <c r="AP23" s="327"/>
      <c r="AQ23" s="327"/>
      <c r="AR23" s="110"/>
      <c r="AS23" s="110"/>
      <c r="AT23" s="110"/>
      <c r="AU23" s="110"/>
      <c r="AV23" s="122"/>
    </row>
    <row r="24" spans="1:48" ht="22.5" customHeight="1" x14ac:dyDescent="0.15">
      <c r="A24" s="89"/>
      <c r="B24" s="89"/>
      <c r="C24" s="89"/>
      <c r="D24" s="89"/>
      <c r="E24" s="89"/>
      <c r="F24" s="89"/>
      <c r="G24" s="99"/>
      <c r="H24" s="89"/>
      <c r="I24" s="89"/>
      <c r="J24" s="89"/>
      <c r="K24" s="102"/>
      <c r="L24" s="104"/>
      <c r="M24" s="108"/>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row>
    <row r="25" spans="1:48" ht="41.25" customHeight="1" x14ac:dyDescent="0.15">
      <c r="A25" s="314" t="s">
        <v>67</v>
      </c>
      <c r="B25" s="315"/>
      <c r="C25" s="315"/>
      <c r="D25" s="315"/>
      <c r="E25" s="315"/>
      <c r="F25" s="315"/>
      <c r="G25" s="315"/>
      <c r="H25" s="315"/>
      <c r="I25" s="315"/>
      <c r="J25" s="315"/>
      <c r="K25" s="316" t="s">
        <v>7</v>
      </c>
      <c r="L25" s="316"/>
      <c r="M25" s="316"/>
      <c r="N25" s="316"/>
      <c r="O25" s="316"/>
      <c r="P25" s="316"/>
      <c r="Q25" s="316"/>
      <c r="R25" s="316" t="s">
        <v>49</v>
      </c>
      <c r="S25" s="316"/>
      <c r="T25" s="316"/>
      <c r="U25" s="316"/>
      <c r="V25" s="316"/>
      <c r="W25" s="316"/>
      <c r="X25" s="316"/>
      <c r="Y25" s="317" t="s">
        <v>76</v>
      </c>
      <c r="Z25" s="317"/>
      <c r="AA25" s="317"/>
      <c r="AB25" s="317"/>
      <c r="AC25" s="317"/>
      <c r="AD25" s="317"/>
      <c r="AE25" s="317"/>
      <c r="AF25" s="318" t="s">
        <v>79</v>
      </c>
      <c r="AG25" s="319"/>
      <c r="AH25" s="319"/>
      <c r="AI25" s="319"/>
      <c r="AJ25" s="319"/>
      <c r="AK25" s="319"/>
      <c r="AL25" s="320"/>
      <c r="AM25" s="117"/>
      <c r="AN25" s="116"/>
      <c r="AO25" s="116"/>
      <c r="AP25" s="116"/>
      <c r="AQ25" s="116"/>
      <c r="AR25" s="110"/>
      <c r="AS25" s="110"/>
      <c r="AT25" s="110"/>
      <c r="AU25" s="110"/>
    </row>
    <row r="26" spans="1:48" ht="41.25" customHeight="1" x14ac:dyDescent="0.15">
      <c r="A26" s="328">
        <f>IF(AR5="",0,AR5)</f>
        <v>0</v>
      </c>
      <c r="B26" s="329"/>
      <c r="C26" s="329"/>
      <c r="D26" s="329"/>
      <c r="E26" s="329"/>
      <c r="F26" s="329"/>
      <c r="G26" s="329"/>
      <c r="H26" s="329"/>
      <c r="I26" s="330"/>
      <c r="J26" s="100" t="s">
        <v>73</v>
      </c>
      <c r="K26" s="323">
        <v>3300</v>
      </c>
      <c r="L26" s="323"/>
      <c r="M26" s="323"/>
      <c r="N26" s="323"/>
      <c r="O26" s="324"/>
      <c r="P26" s="325" t="s">
        <v>134</v>
      </c>
      <c r="Q26" s="333"/>
      <c r="R26" s="323">
        <f>IF(AR5="",0,A26*K26)</f>
        <v>0</v>
      </c>
      <c r="S26" s="323"/>
      <c r="T26" s="323"/>
      <c r="U26" s="323"/>
      <c r="V26" s="324"/>
      <c r="W26" s="325" t="s">
        <v>134</v>
      </c>
      <c r="X26" s="333"/>
      <c r="Y26" s="321"/>
      <c r="Z26" s="322"/>
      <c r="AA26" s="322"/>
      <c r="AB26" s="322"/>
      <c r="AC26" s="322"/>
      <c r="AD26" s="322"/>
      <c r="AE26" s="113" t="s">
        <v>77</v>
      </c>
      <c r="AF26" s="323">
        <f>R26/12*Y26</f>
        <v>0</v>
      </c>
      <c r="AG26" s="323"/>
      <c r="AH26" s="323"/>
      <c r="AI26" s="323"/>
      <c r="AJ26" s="324"/>
      <c r="AK26" s="325" t="s">
        <v>134</v>
      </c>
      <c r="AL26" s="326"/>
      <c r="AM26" s="110"/>
      <c r="AN26" s="95"/>
      <c r="AO26" s="95"/>
      <c r="AP26" s="327"/>
      <c r="AQ26" s="327"/>
      <c r="AR26" s="110"/>
      <c r="AS26" s="110"/>
      <c r="AT26" s="110"/>
      <c r="AU26" s="110"/>
      <c r="AV26" s="122"/>
    </row>
    <row r="27" spans="1:48" ht="22.5" customHeight="1" x14ac:dyDescent="0.15">
      <c r="A27" s="89"/>
      <c r="B27" s="89"/>
      <c r="C27" s="89"/>
      <c r="D27" s="89"/>
      <c r="E27" s="89"/>
      <c r="F27" s="89"/>
      <c r="G27" s="89"/>
      <c r="H27" s="89"/>
      <c r="I27" s="89"/>
      <c r="J27" s="89"/>
      <c r="K27" s="102"/>
      <c r="L27" s="104"/>
      <c r="M27" s="108"/>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row>
    <row r="28" spans="1:48" ht="40.5" customHeight="1" x14ac:dyDescent="0.15">
      <c r="AJ28" s="351" t="s">
        <v>62</v>
      </c>
      <c r="AK28" s="352"/>
      <c r="AL28" s="352"/>
      <c r="AM28" s="352"/>
      <c r="AN28" s="352"/>
      <c r="AO28" s="352"/>
      <c r="AP28" s="316"/>
      <c r="AQ28" s="316"/>
      <c r="AR28" s="316"/>
      <c r="AS28" s="316"/>
      <c r="AT28" s="316"/>
      <c r="AU28" s="353"/>
    </row>
    <row r="29" spans="1:48" ht="40.5" customHeight="1" x14ac:dyDescent="0.15">
      <c r="AJ29" s="334">
        <f>AF19+AF23+AF26</f>
        <v>0</v>
      </c>
      <c r="AK29" s="335"/>
      <c r="AL29" s="335"/>
      <c r="AM29" s="335"/>
      <c r="AN29" s="335"/>
      <c r="AO29" s="335"/>
      <c r="AP29" s="323"/>
      <c r="AQ29" s="323"/>
      <c r="AR29" s="323"/>
      <c r="AS29" s="324"/>
      <c r="AT29" s="325" t="s">
        <v>134</v>
      </c>
      <c r="AU29" s="326"/>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Y26:AD26">
    <cfRule type="containsBlanks" dxfId="100" priority="1">
      <formula>LEN(TRIM(Y26))=0</formula>
    </cfRule>
  </conditionalFormatting>
  <conditionalFormatting sqref="Y23:AD23">
    <cfRule type="containsBlanks" dxfId="99" priority="2">
      <formula>LEN(TRIM(Y23))=0</formula>
    </cfRule>
  </conditionalFormatting>
  <conditionalFormatting sqref="Y19:AD19">
    <cfRule type="containsBlanks" dxfId="98" priority="3">
      <formula>LEN(TRIM(Y19))=0</formula>
    </cfRule>
  </conditionalFormatting>
  <conditionalFormatting sqref="AK4 AK7:AO7">
    <cfRule type="containsBlanks" dxfId="97" priority="9">
      <formula>LEN(TRIM(AK4))=0</formula>
    </cfRule>
  </conditionalFormatting>
  <conditionalFormatting sqref="AM5:AN5">
    <cfRule type="containsBlanks" dxfId="96" priority="8">
      <formula>LEN(TRIM(AM5))=0</formula>
    </cfRule>
  </conditionalFormatting>
  <conditionalFormatting sqref="N3:R3 AP4 N7:AJ7 AP7:AU7">
    <cfRule type="containsBlanks" dxfId="95" priority="19">
      <formula>LEN(TRIM(N3))=0</formula>
    </cfRule>
  </conditionalFormatting>
  <conditionalFormatting sqref="N4:AE4">
    <cfRule type="containsBlanks" dxfId="94" priority="18">
      <formula>LEN(TRIM(N4))=0</formula>
    </cfRule>
  </conditionalFormatting>
  <conditionalFormatting sqref="N5:AE5">
    <cfRule type="containsBlanks" dxfId="93" priority="17">
      <formula>LEN(TRIM(N5))=0</formula>
    </cfRule>
  </conditionalFormatting>
  <conditionalFormatting sqref="AH5:AI5">
    <cfRule type="containsBlanks" dxfId="92" priority="16">
      <formula>LEN(TRIM(AH5))=0</formula>
    </cfRule>
  </conditionalFormatting>
  <conditionalFormatting sqref="S6:T6 V6:X6">
    <cfRule type="containsBlanks" dxfId="91" priority="15">
      <formula>LEN(TRIM(S6))=0</formula>
    </cfRule>
  </conditionalFormatting>
  <conditionalFormatting sqref="A10:A15">
    <cfRule type="containsBlanks" dxfId="90" priority="14">
      <formula>LEN(TRIM(A10))=0</formula>
    </cfRule>
  </conditionalFormatting>
  <conditionalFormatting sqref="AR5:AS5">
    <cfRule type="containsBlanks" dxfId="89" priority="13">
      <formula>LEN(TRIM(AR5))=0</formula>
    </cfRule>
  </conditionalFormatting>
  <dataValidations count="7">
    <dataValidation imeMode="halfAlpha" allowBlank="1" showInputMessage="1" showErrorMessage="1" sqref="AT5 AO5 AJ5"/>
    <dataValidation imeMode="disabled" allowBlank="1" showInputMessage="1" showErrorMessage="1" sqref="AR5:AS5 AM5:AN5 S6:T6 V6:Y6 AH5:AI5"/>
    <dataValidation type="list" imeMode="disabled" allowBlank="1" showInputMessage="1" showErrorMessage="1" sqref="A10:A15">
      <formula1>"○"</formula1>
    </dataValidation>
    <dataValidation type="textLength" allowBlank="1" showErrorMessage="1" error="10桁で入力してください。" sqref="N3:R3">
      <formula1>9</formula1>
      <formula2>10</formula2>
    </dataValidation>
    <dataValidation type="list" allowBlank="1" showInputMessage="1" showErrorMessage="1" sqref="N5:AE5 D11:AU11">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formula1>92</formula1>
      <formula2>45016</formula2>
    </dataValidation>
    <dataValidation type="list" allowBlank="1" showInputMessage="1" showErrorMessage="1" sqref="Y26:AD26 Y23:AD23 Y19:AD19">
      <formula1>"12,11,10,9,8,7,6,5,4,3,2,1"</formula1>
    </dataValidation>
  </dataValidations>
  <pageMargins left="0.59055118110236215" right="0.59055118110236215"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29"/>
  <sheetViews>
    <sheetView zoomScaleSheetLayoutView="100" workbookViewId="0">
      <selection activeCell="N3" sqref="N3:R3"/>
    </sheetView>
  </sheetViews>
  <sheetFormatPr defaultRowHeight="13.5" x14ac:dyDescent="0.15"/>
  <cols>
    <col min="1" max="47" width="2.125" customWidth="1"/>
    <col min="52" max="52" width="48.625" bestFit="1" customWidth="1"/>
  </cols>
  <sheetData>
    <row r="1" spans="1:48" x14ac:dyDescent="0.15">
      <c r="A1" s="86" t="s">
        <v>71</v>
      </c>
      <c r="B1" s="86"/>
      <c r="C1" s="86"/>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row>
    <row r="2" spans="1:48" x14ac:dyDescent="0.15">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row>
    <row r="3" spans="1:48" ht="42" customHeight="1" x14ac:dyDescent="0.15">
      <c r="A3" s="336" t="s">
        <v>0</v>
      </c>
      <c r="B3" s="337"/>
      <c r="C3" s="338"/>
      <c r="D3" s="90" t="s">
        <v>147</v>
      </c>
      <c r="E3" s="93"/>
      <c r="F3" s="93"/>
      <c r="G3" s="96"/>
      <c r="H3" s="96"/>
      <c r="I3" s="96"/>
      <c r="J3" s="96"/>
      <c r="K3" s="96"/>
      <c r="L3" s="96"/>
      <c r="M3" s="105"/>
      <c r="N3" s="281"/>
      <c r="O3" s="282"/>
      <c r="P3" s="282"/>
      <c r="Q3" s="282"/>
      <c r="R3" s="283"/>
      <c r="S3" s="111"/>
      <c r="T3" s="111"/>
      <c r="U3" s="111"/>
      <c r="V3" s="111"/>
      <c r="W3" s="111"/>
      <c r="X3" s="111"/>
      <c r="Y3" s="111"/>
      <c r="Z3" s="111"/>
      <c r="AA3" s="111"/>
      <c r="AB3" s="111"/>
      <c r="AC3" s="111"/>
      <c r="AD3" s="111"/>
      <c r="AE3" s="111"/>
      <c r="AF3" s="111"/>
      <c r="AG3" s="111"/>
      <c r="AH3" s="111"/>
      <c r="AI3" s="111"/>
      <c r="AJ3" s="114"/>
      <c r="AK3" s="114"/>
      <c r="AL3" s="114"/>
      <c r="AM3" s="114"/>
      <c r="AN3" s="114"/>
      <c r="AO3" s="114"/>
      <c r="AP3" s="114"/>
      <c r="AQ3" s="114"/>
      <c r="AR3" s="114"/>
      <c r="AS3" s="114"/>
      <c r="AT3" s="114"/>
      <c r="AU3" s="119"/>
    </row>
    <row r="4" spans="1:48" ht="42" customHeight="1" x14ac:dyDescent="0.15">
      <c r="A4" s="339"/>
      <c r="B4" s="340"/>
      <c r="C4" s="341"/>
      <c r="D4" s="91" t="s">
        <v>35</v>
      </c>
      <c r="E4" s="94"/>
      <c r="F4" s="94"/>
      <c r="G4" s="97"/>
      <c r="H4" s="97"/>
      <c r="I4" s="97"/>
      <c r="J4" s="97"/>
      <c r="K4" s="97"/>
      <c r="L4" s="97"/>
      <c r="M4" s="106"/>
      <c r="N4" s="284"/>
      <c r="O4" s="221"/>
      <c r="P4" s="221"/>
      <c r="Q4" s="221"/>
      <c r="R4" s="221"/>
      <c r="S4" s="221"/>
      <c r="T4" s="221"/>
      <c r="U4" s="221"/>
      <c r="V4" s="221"/>
      <c r="W4" s="221"/>
      <c r="X4" s="221"/>
      <c r="Y4" s="221"/>
      <c r="Z4" s="221"/>
      <c r="AA4" s="221"/>
      <c r="AB4" s="221"/>
      <c r="AC4" s="221"/>
      <c r="AD4" s="221"/>
      <c r="AE4" s="221"/>
      <c r="AF4" s="285" t="s">
        <v>60</v>
      </c>
      <c r="AG4" s="204"/>
      <c r="AH4" s="204"/>
      <c r="AI4" s="204"/>
      <c r="AJ4" s="204"/>
      <c r="AK4" s="286"/>
      <c r="AL4" s="286"/>
      <c r="AM4" s="286"/>
      <c r="AN4" s="286"/>
      <c r="AO4" s="286"/>
      <c r="AP4" s="286"/>
      <c r="AQ4" s="286"/>
      <c r="AR4" s="286"/>
      <c r="AS4" s="286"/>
      <c r="AT4" s="286"/>
      <c r="AU4" s="287"/>
    </row>
    <row r="5" spans="1:48" ht="42" customHeight="1" x14ac:dyDescent="0.15">
      <c r="A5" s="339"/>
      <c r="B5" s="340"/>
      <c r="C5" s="341"/>
      <c r="D5" s="92" t="s">
        <v>4</v>
      </c>
      <c r="E5" s="95"/>
      <c r="F5" s="95"/>
      <c r="G5" s="98"/>
      <c r="H5" s="98"/>
      <c r="I5" s="98"/>
      <c r="J5" s="98"/>
      <c r="K5" s="98"/>
      <c r="L5" s="98"/>
      <c r="M5" s="107"/>
      <c r="N5" s="294"/>
      <c r="O5" s="294"/>
      <c r="P5" s="294"/>
      <c r="Q5" s="294"/>
      <c r="R5" s="294"/>
      <c r="S5" s="294"/>
      <c r="T5" s="294"/>
      <c r="U5" s="294"/>
      <c r="V5" s="294"/>
      <c r="W5" s="294"/>
      <c r="X5" s="294"/>
      <c r="Y5" s="294"/>
      <c r="Z5" s="294"/>
      <c r="AA5" s="294"/>
      <c r="AB5" s="294"/>
      <c r="AC5" s="294"/>
      <c r="AD5" s="294"/>
      <c r="AE5" s="295"/>
      <c r="AF5" s="296" t="s">
        <v>100</v>
      </c>
      <c r="AG5" s="289"/>
      <c r="AH5" s="290"/>
      <c r="AI5" s="290"/>
      <c r="AJ5" s="115" t="s">
        <v>52</v>
      </c>
      <c r="AK5" s="296" t="s">
        <v>75</v>
      </c>
      <c r="AL5" s="289"/>
      <c r="AM5" s="290"/>
      <c r="AN5" s="290"/>
      <c r="AO5" s="118" t="s">
        <v>52</v>
      </c>
      <c r="AP5" s="288" t="s">
        <v>45</v>
      </c>
      <c r="AQ5" s="289"/>
      <c r="AR5" s="290"/>
      <c r="AS5" s="290"/>
      <c r="AT5" s="115" t="s">
        <v>52</v>
      </c>
      <c r="AU5" s="120"/>
      <c r="AV5" s="121"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15">
      <c r="A6" s="339"/>
      <c r="B6" s="340"/>
      <c r="C6" s="341"/>
      <c r="D6" s="345" t="s">
        <v>46</v>
      </c>
      <c r="E6" s="346"/>
      <c r="F6" s="346"/>
      <c r="G6" s="346"/>
      <c r="H6" s="346"/>
      <c r="I6" s="346"/>
      <c r="J6" s="346"/>
      <c r="K6" s="346"/>
      <c r="L6" s="346"/>
      <c r="M6" s="347"/>
      <c r="N6" s="109" t="s">
        <v>8</v>
      </c>
      <c r="O6" s="109"/>
      <c r="P6" s="109"/>
      <c r="Q6" s="109"/>
      <c r="R6" s="109"/>
      <c r="S6" s="291"/>
      <c r="T6" s="291"/>
      <c r="U6" s="109" t="s">
        <v>6</v>
      </c>
      <c r="V6" s="291"/>
      <c r="W6" s="291"/>
      <c r="X6" s="291"/>
      <c r="Y6" s="112"/>
      <c r="Z6" s="109" t="s">
        <v>18</v>
      </c>
      <c r="AA6" s="109"/>
      <c r="AB6" s="109"/>
      <c r="AC6" s="109"/>
      <c r="AD6" s="109"/>
      <c r="AE6" s="109"/>
      <c r="AF6" s="292"/>
      <c r="AG6" s="292"/>
      <c r="AH6" s="292"/>
      <c r="AI6" s="292"/>
      <c r="AJ6" s="292"/>
      <c r="AK6" s="292"/>
      <c r="AL6" s="292"/>
      <c r="AM6" s="292"/>
      <c r="AN6" s="292"/>
      <c r="AO6" s="292"/>
      <c r="AP6" s="292"/>
      <c r="AQ6" s="292"/>
      <c r="AR6" s="292"/>
      <c r="AS6" s="292"/>
      <c r="AT6" s="292"/>
      <c r="AU6" s="293"/>
    </row>
    <row r="7" spans="1:48" ht="42" customHeight="1" x14ac:dyDescent="0.15">
      <c r="A7" s="342"/>
      <c r="B7" s="343"/>
      <c r="C7" s="344"/>
      <c r="D7" s="348"/>
      <c r="E7" s="349"/>
      <c r="F7" s="349"/>
      <c r="G7" s="349"/>
      <c r="H7" s="349"/>
      <c r="I7" s="349"/>
      <c r="J7" s="349"/>
      <c r="K7" s="349"/>
      <c r="L7" s="349"/>
      <c r="M7" s="350"/>
      <c r="N7" s="297"/>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9"/>
    </row>
    <row r="8" spans="1:48" x14ac:dyDescent="0.15">
      <c r="A8" s="88"/>
      <c r="B8" s="88"/>
      <c r="C8" s="88"/>
      <c r="D8" s="88"/>
      <c r="E8" s="88"/>
      <c r="F8" s="88"/>
      <c r="G8" s="88"/>
      <c r="H8" s="88"/>
      <c r="I8" s="88"/>
      <c r="J8" s="88"/>
      <c r="K8" s="101"/>
      <c r="L8" s="103"/>
      <c r="M8" s="98"/>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row>
    <row r="9" spans="1:48" ht="29.25" customHeight="1" x14ac:dyDescent="0.15">
      <c r="A9" s="300" t="s">
        <v>31</v>
      </c>
      <c r="B9" s="301"/>
      <c r="C9" s="301"/>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302"/>
      <c r="AP9" s="302"/>
      <c r="AQ9" s="302"/>
      <c r="AR9" s="302"/>
      <c r="AS9" s="302"/>
      <c r="AT9" s="302"/>
      <c r="AU9" s="303"/>
    </row>
    <row r="10" spans="1:48" ht="29.25" customHeight="1" x14ac:dyDescent="0.15">
      <c r="A10" s="304"/>
      <c r="B10" s="305"/>
      <c r="C10" s="306"/>
      <c r="D10" s="307" t="s">
        <v>175</v>
      </c>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8"/>
    </row>
    <row r="11" spans="1:48" ht="29.25" customHeight="1" x14ac:dyDescent="0.15">
      <c r="A11" s="304"/>
      <c r="B11" s="305"/>
      <c r="C11" s="306"/>
      <c r="D11" s="309" t="s">
        <v>55</v>
      </c>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10"/>
    </row>
    <row r="12" spans="1:48" ht="29.25" customHeight="1" x14ac:dyDescent="0.15">
      <c r="A12" s="304"/>
      <c r="B12" s="305"/>
      <c r="C12" s="306"/>
      <c r="D12" s="309" t="s">
        <v>53</v>
      </c>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10"/>
    </row>
    <row r="13" spans="1:48" ht="29.25" customHeight="1" x14ac:dyDescent="0.15">
      <c r="A13" s="304"/>
      <c r="B13" s="305"/>
      <c r="C13" s="306"/>
      <c r="D13" s="309" t="s">
        <v>32</v>
      </c>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10"/>
    </row>
    <row r="14" spans="1:48" ht="29.25" customHeight="1" x14ac:dyDescent="0.15">
      <c r="A14" s="304"/>
      <c r="B14" s="305"/>
      <c r="C14" s="306"/>
      <c r="D14" s="309" t="s">
        <v>90</v>
      </c>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10"/>
    </row>
    <row r="15" spans="1:48" ht="29.25" customHeight="1" x14ac:dyDescent="0.15">
      <c r="A15" s="304"/>
      <c r="B15" s="305"/>
      <c r="C15" s="306"/>
      <c r="D15" s="311" t="s">
        <v>128</v>
      </c>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1"/>
      <c r="AL15" s="311"/>
      <c r="AM15" s="311"/>
      <c r="AN15" s="311"/>
      <c r="AO15" s="311"/>
      <c r="AP15" s="312"/>
      <c r="AQ15" s="312"/>
      <c r="AR15" s="312"/>
      <c r="AS15" s="312"/>
      <c r="AT15" s="312"/>
      <c r="AU15" s="313"/>
    </row>
    <row r="16" spans="1:48" ht="22.5" customHeight="1" x14ac:dyDescent="0.15">
      <c r="A16" s="89"/>
      <c r="B16" s="89"/>
      <c r="C16" s="89"/>
      <c r="D16" s="89"/>
      <c r="E16" s="89"/>
      <c r="F16" s="89"/>
      <c r="G16" s="89"/>
      <c r="H16" s="89"/>
      <c r="I16" s="89"/>
      <c r="J16" s="89"/>
      <c r="K16" s="102"/>
      <c r="L16" s="104"/>
      <c r="M16" s="108"/>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row>
    <row r="17" spans="1:48" x14ac:dyDescent="0.15">
      <c r="A17" s="88"/>
      <c r="B17" s="88"/>
      <c r="C17" s="88"/>
      <c r="D17" s="88"/>
      <c r="E17" s="88"/>
      <c r="F17" s="88"/>
      <c r="G17" s="88"/>
      <c r="H17" s="88"/>
      <c r="I17" s="88"/>
      <c r="J17" s="88"/>
      <c r="K17" s="101"/>
      <c r="L17" s="103"/>
      <c r="M17" s="98"/>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row>
    <row r="18" spans="1:48" ht="41.25" customHeight="1" x14ac:dyDescent="0.15">
      <c r="A18" s="314" t="s">
        <v>12</v>
      </c>
      <c r="B18" s="315"/>
      <c r="C18" s="315"/>
      <c r="D18" s="315"/>
      <c r="E18" s="315"/>
      <c r="F18" s="315"/>
      <c r="G18" s="315"/>
      <c r="H18" s="315"/>
      <c r="I18" s="315"/>
      <c r="J18" s="315"/>
      <c r="K18" s="316" t="s">
        <v>7</v>
      </c>
      <c r="L18" s="316"/>
      <c r="M18" s="316"/>
      <c r="N18" s="316"/>
      <c r="O18" s="316"/>
      <c r="P18" s="316"/>
      <c r="Q18" s="316"/>
      <c r="R18" s="316" t="s">
        <v>49</v>
      </c>
      <c r="S18" s="316"/>
      <c r="T18" s="316"/>
      <c r="U18" s="316"/>
      <c r="V18" s="316"/>
      <c r="W18" s="316"/>
      <c r="X18" s="316"/>
      <c r="Y18" s="317" t="s">
        <v>76</v>
      </c>
      <c r="Z18" s="317"/>
      <c r="AA18" s="317"/>
      <c r="AB18" s="317"/>
      <c r="AC18" s="317"/>
      <c r="AD18" s="317"/>
      <c r="AE18" s="317"/>
      <c r="AF18" s="318" t="s">
        <v>166</v>
      </c>
      <c r="AG18" s="319"/>
      <c r="AH18" s="319"/>
      <c r="AI18" s="319"/>
      <c r="AJ18" s="319"/>
      <c r="AK18" s="319"/>
      <c r="AL18" s="320"/>
      <c r="AM18" s="116"/>
      <c r="AN18" s="116"/>
      <c r="AO18" s="116"/>
      <c r="AP18" s="116"/>
      <c r="AQ18" s="116"/>
      <c r="AR18" s="110"/>
      <c r="AS18" s="110"/>
      <c r="AT18" s="110"/>
      <c r="AU18" s="110"/>
    </row>
    <row r="19" spans="1:48" ht="41.25" customHeight="1" x14ac:dyDescent="0.15">
      <c r="A19" s="328">
        <f>IF(AH5="",0,AH5)</f>
        <v>0</v>
      </c>
      <c r="B19" s="329"/>
      <c r="C19" s="329"/>
      <c r="D19" s="329"/>
      <c r="E19" s="329"/>
      <c r="F19" s="329"/>
      <c r="G19" s="329"/>
      <c r="H19" s="329"/>
      <c r="I19" s="330"/>
      <c r="J19" s="100" t="s">
        <v>73</v>
      </c>
      <c r="K19" s="331">
        <v>10000</v>
      </c>
      <c r="L19" s="331"/>
      <c r="M19" s="331"/>
      <c r="N19" s="331"/>
      <c r="O19" s="332"/>
      <c r="P19" s="325" t="s">
        <v>134</v>
      </c>
      <c r="Q19" s="333"/>
      <c r="R19" s="323">
        <f>IF(AH5="",0,A19*K19)</f>
        <v>0</v>
      </c>
      <c r="S19" s="323"/>
      <c r="T19" s="323"/>
      <c r="U19" s="323"/>
      <c r="V19" s="324"/>
      <c r="W19" s="325" t="s">
        <v>134</v>
      </c>
      <c r="X19" s="333"/>
      <c r="Y19" s="321"/>
      <c r="Z19" s="322"/>
      <c r="AA19" s="322"/>
      <c r="AB19" s="322"/>
      <c r="AC19" s="322"/>
      <c r="AD19" s="322"/>
      <c r="AE19" s="113" t="s">
        <v>77</v>
      </c>
      <c r="AF19" s="323">
        <f>R19/12*Y19</f>
        <v>0</v>
      </c>
      <c r="AG19" s="323"/>
      <c r="AH19" s="323"/>
      <c r="AI19" s="323"/>
      <c r="AJ19" s="324"/>
      <c r="AK19" s="325" t="s">
        <v>134</v>
      </c>
      <c r="AL19" s="326"/>
      <c r="AM19" s="110"/>
      <c r="AN19" s="95"/>
      <c r="AO19" s="95"/>
      <c r="AP19" s="327"/>
      <c r="AQ19" s="327"/>
      <c r="AR19" s="110"/>
      <c r="AS19" s="110"/>
      <c r="AT19" s="110"/>
      <c r="AU19" s="110"/>
      <c r="AV19" s="122"/>
    </row>
    <row r="20" spans="1:48" ht="22.5" customHeight="1" x14ac:dyDescent="0.15">
      <c r="A20" s="89"/>
      <c r="B20" s="89"/>
      <c r="C20" s="89"/>
      <c r="D20" s="89"/>
      <c r="E20" s="89"/>
      <c r="F20" s="89"/>
      <c r="G20" s="99"/>
      <c r="H20" s="89"/>
      <c r="I20" s="89"/>
      <c r="J20" s="89"/>
      <c r="K20" s="102"/>
      <c r="L20" s="104"/>
      <c r="M20" s="108"/>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row>
    <row r="21" spans="1:48" x14ac:dyDescent="0.15">
      <c r="A21" s="88"/>
      <c r="B21" s="88"/>
      <c r="C21" s="88"/>
      <c r="D21" s="88"/>
      <c r="E21" s="88"/>
      <c r="F21" s="88"/>
      <c r="G21" s="88"/>
      <c r="H21" s="88"/>
      <c r="I21" s="88"/>
      <c r="J21" s="88"/>
      <c r="K21" s="101"/>
      <c r="L21" s="103"/>
      <c r="M21" s="98"/>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row>
    <row r="22" spans="1:48" ht="41.25" customHeight="1" x14ac:dyDescent="0.15">
      <c r="A22" s="314" t="s">
        <v>12</v>
      </c>
      <c r="B22" s="315"/>
      <c r="C22" s="315"/>
      <c r="D22" s="315"/>
      <c r="E22" s="315"/>
      <c r="F22" s="315"/>
      <c r="G22" s="315"/>
      <c r="H22" s="315"/>
      <c r="I22" s="315"/>
      <c r="J22" s="315"/>
      <c r="K22" s="316" t="s">
        <v>7</v>
      </c>
      <c r="L22" s="316"/>
      <c r="M22" s="316"/>
      <c r="N22" s="316"/>
      <c r="O22" s="316"/>
      <c r="P22" s="316"/>
      <c r="Q22" s="316"/>
      <c r="R22" s="316" t="s">
        <v>49</v>
      </c>
      <c r="S22" s="316"/>
      <c r="T22" s="316"/>
      <c r="U22" s="316"/>
      <c r="V22" s="316"/>
      <c r="W22" s="316"/>
      <c r="X22" s="316"/>
      <c r="Y22" s="317" t="s">
        <v>76</v>
      </c>
      <c r="Z22" s="317"/>
      <c r="AA22" s="317"/>
      <c r="AB22" s="317"/>
      <c r="AC22" s="317"/>
      <c r="AD22" s="317"/>
      <c r="AE22" s="317"/>
      <c r="AF22" s="318" t="s">
        <v>168</v>
      </c>
      <c r="AG22" s="319"/>
      <c r="AH22" s="319"/>
      <c r="AI22" s="319"/>
      <c r="AJ22" s="319"/>
      <c r="AK22" s="319"/>
      <c r="AL22" s="320"/>
      <c r="AM22" s="116"/>
      <c r="AN22" s="116"/>
      <c r="AO22" s="116"/>
      <c r="AP22" s="116"/>
      <c r="AQ22" s="116"/>
      <c r="AR22" s="110"/>
      <c r="AS22" s="110"/>
      <c r="AT22" s="110"/>
      <c r="AU22" s="110"/>
    </row>
    <row r="23" spans="1:48" ht="41.25" customHeight="1" x14ac:dyDescent="0.15">
      <c r="A23" s="328">
        <f>IF(AM5="",0,AM5)</f>
        <v>0</v>
      </c>
      <c r="B23" s="329"/>
      <c r="C23" s="329"/>
      <c r="D23" s="329"/>
      <c r="E23" s="329"/>
      <c r="F23" s="329"/>
      <c r="G23" s="329"/>
      <c r="H23" s="329"/>
      <c r="I23" s="330"/>
      <c r="J23" s="100" t="s">
        <v>73</v>
      </c>
      <c r="K23" s="323">
        <v>6600</v>
      </c>
      <c r="L23" s="323"/>
      <c r="M23" s="323"/>
      <c r="N23" s="323"/>
      <c r="O23" s="324"/>
      <c r="P23" s="325" t="s">
        <v>134</v>
      </c>
      <c r="Q23" s="333"/>
      <c r="R23" s="323">
        <f>IF(AM5="",0,A23*K23)</f>
        <v>0</v>
      </c>
      <c r="S23" s="323"/>
      <c r="T23" s="323"/>
      <c r="U23" s="323"/>
      <c r="V23" s="324"/>
      <c r="W23" s="325" t="s">
        <v>134</v>
      </c>
      <c r="X23" s="333"/>
      <c r="Y23" s="321"/>
      <c r="Z23" s="322"/>
      <c r="AA23" s="322"/>
      <c r="AB23" s="322"/>
      <c r="AC23" s="322"/>
      <c r="AD23" s="322"/>
      <c r="AE23" s="113" t="s">
        <v>77</v>
      </c>
      <c r="AF23" s="323">
        <f>R23/12*Y23</f>
        <v>0</v>
      </c>
      <c r="AG23" s="323"/>
      <c r="AH23" s="323"/>
      <c r="AI23" s="323"/>
      <c r="AJ23" s="324"/>
      <c r="AK23" s="325" t="s">
        <v>134</v>
      </c>
      <c r="AL23" s="326"/>
      <c r="AM23" s="110"/>
      <c r="AN23" s="95"/>
      <c r="AO23" s="95"/>
      <c r="AP23" s="327"/>
      <c r="AQ23" s="327"/>
      <c r="AR23" s="110"/>
      <c r="AS23" s="110"/>
      <c r="AT23" s="110"/>
      <c r="AU23" s="110"/>
      <c r="AV23" s="122"/>
    </row>
    <row r="24" spans="1:48" ht="22.5" customHeight="1" x14ac:dyDescent="0.15">
      <c r="A24" s="89"/>
      <c r="B24" s="89"/>
      <c r="C24" s="89"/>
      <c r="D24" s="89"/>
      <c r="E24" s="89"/>
      <c r="F24" s="89"/>
      <c r="G24" s="99"/>
      <c r="H24" s="89"/>
      <c r="I24" s="89"/>
      <c r="J24" s="89"/>
      <c r="K24" s="102"/>
      <c r="L24" s="104"/>
      <c r="M24" s="108"/>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row>
    <row r="25" spans="1:48" ht="41.25" customHeight="1" x14ac:dyDescent="0.15">
      <c r="A25" s="314" t="s">
        <v>67</v>
      </c>
      <c r="B25" s="315"/>
      <c r="C25" s="315"/>
      <c r="D25" s="315"/>
      <c r="E25" s="315"/>
      <c r="F25" s="315"/>
      <c r="G25" s="315"/>
      <c r="H25" s="315"/>
      <c r="I25" s="315"/>
      <c r="J25" s="315"/>
      <c r="K25" s="316" t="s">
        <v>7</v>
      </c>
      <c r="L25" s="316"/>
      <c r="M25" s="316"/>
      <c r="N25" s="316"/>
      <c r="O25" s="316"/>
      <c r="P25" s="316"/>
      <c r="Q25" s="316"/>
      <c r="R25" s="316" t="s">
        <v>49</v>
      </c>
      <c r="S25" s="316"/>
      <c r="T25" s="316"/>
      <c r="U25" s="316"/>
      <c r="V25" s="316"/>
      <c r="W25" s="316"/>
      <c r="X25" s="316"/>
      <c r="Y25" s="317" t="s">
        <v>76</v>
      </c>
      <c r="Z25" s="317"/>
      <c r="AA25" s="317"/>
      <c r="AB25" s="317"/>
      <c r="AC25" s="317"/>
      <c r="AD25" s="317"/>
      <c r="AE25" s="317"/>
      <c r="AF25" s="318" t="s">
        <v>79</v>
      </c>
      <c r="AG25" s="319"/>
      <c r="AH25" s="319"/>
      <c r="AI25" s="319"/>
      <c r="AJ25" s="319"/>
      <c r="AK25" s="319"/>
      <c r="AL25" s="320"/>
      <c r="AM25" s="117"/>
      <c r="AN25" s="116"/>
      <c r="AO25" s="116"/>
      <c r="AP25" s="116"/>
      <c r="AQ25" s="116"/>
      <c r="AR25" s="110"/>
      <c r="AS25" s="110"/>
      <c r="AT25" s="110"/>
      <c r="AU25" s="110"/>
    </row>
    <row r="26" spans="1:48" ht="41.25" customHeight="1" x14ac:dyDescent="0.15">
      <c r="A26" s="328">
        <f>IF(AR5="",0,AR5)</f>
        <v>0</v>
      </c>
      <c r="B26" s="329"/>
      <c r="C26" s="329"/>
      <c r="D26" s="329"/>
      <c r="E26" s="329"/>
      <c r="F26" s="329"/>
      <c r="G26" s="329"/>
      <c r="H26" s="329"/>
      <c r="I26" s="330"/>
      <c r="J26" s="100" t="s">
        <v>73</v>
      </c>
      <c r="K26" s="323">
        <v>3300</v>
      </c>
      <c r="L26" s="323"/>
      <c r="M26" s="323"/>
      <c r="N26" s="323"/>
      <c r="O26" s="324"/>
      <c r="P26" s="325" t="s">
        <v>134</v>
      </c>
      <c r="Q26" s="333"/>
      <c r="R26" s="323">
        <f>IF(AR5="",0,A26*K26)</f>
        <v>0</v>
      </c>
      <c r="S26" s="323"/>
      <c r="T26" s="323"/>
      <c r="U26" s="323"/>
      <c r="V26" s="324"/>
      <c r="W26" s="325" t="s">
        <v>134</v>
      </c>
      <c r="X26" s="333"/>
      <c r="Y26" s="321"/>
      <c r="Z26" s="322"/>
      <c r="AA26" s="322"/>
      <c r="AB26" s="322"/>
      <c r="AC26" s="322"/>
      <c r="AD26" s="322"/>
      <c r="AE26" s="113" t="s">
        <v>77</v>
      </c>
      <c r="AF26" s="323">
        <f>R26/12*Y26</f>
        <v>0</v>
      </c>
      <c r="AG26" s="323"/>
      <c r="AH26" s="323"/>
      <c r="AI26" s="323"/>
      <c r="AJ26" s="324"/>
      <c r="AK26" s="325" t="s">
        <v>134</v>
      </c>
      <c r="AL26" s="326"/>
      <c r="AM26" s="110"/>
      <c r="AN26" s="95"/>
      <c r="AO26" s="95"/>
      <c r="AP26" s="327"/>
      <c r="AQ26" s="327"/>
      <c r="AR26" s="110"/>
      <c r="AS26" s="110"/>
      <c r="AT26" s="110"/>
      <c r="AU26" s="110"/>
      <c r="AV26" s="122"/>
    </row>
    <row r="27" spans="1:48" ht="22.5" customHeight="1" x14ac:dyDescent="0.15">
      <c r="A27" s="89"/>
      <c r="B27" s="89"/>
      <c r="C27" s="89"/>
      <c r="D27" s="89"/>
      <c r="E27" s="89"/>
      <c r="F27" s="89"/>
      <c r="G27" s="89"/>
      <c r="H27" s="89"/>
      <c r="I27" s="89"/>
      <c r="J27" s="89"/>
      <c r="K27" s="102"/>
      <c r="L27" s="104"/>
      <c r="M27" s="108"/>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row>
    <row r="28" spans="1:48" ht="40.5" customHeight="1" x14ac:dyDescent="0.15">
      <c r="AJ28" s="351" t="s">
        <v>62</v>
      </c>
      <c r="AK28" s="352"/>
      <c r="AL28" s="352"/>
      <c r="AM28" s="352"/>
      <c r="AN28" s="352"/>
      <c r="AO28" s="352"/>
      <c r="AP28" s="316"/>
      <c r="AQ28" s="316"/>
      <c r="AR28" s="316"/>
      <c r="AS28" s="316"/>
      <c r="AT28" s="316"/>
      <c r="AU28" s="353"/>
    </row>
    <row r="29" spans="1:48" ht="40.5" customHeight="1" x14ac:dyDescent="0.15">
      <c r="AJ29" s="334">
        <f>AF19+AF23+AF26</f>
        <v>0</v>
      </c>
      <c r="AK29" s="335"/>
      <c r="AL29" s="335"/>
      <c r="AM29" s="335"/>
      <c r="AN29" s="335"/>
      <c r="AO29" s="335"/>
      <c r="AP29" s="323"/>
      <c r="AQ29" s="323"/>
      <c r="AR29" s="323"/>
      <c r="AS29" s="324"/>
      <c r="AT29" s="325" t="s">
        <v>134</v>
      </c>
      <c r="AU29" s="326"/>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Y26:AD26">
    <cfRule type="containsBlanks" dxfId="88" priority="1">
      <formula>LEN(TRIM(Y26))=0</formula>
    </cfRule>
  </conditionalFormatting>
  <conditionalFormatting sqref="Y23:AD23">
    <cfRule type="containsBlanks" dxfId="87" priority="2">
      <formula>LEN(TRIM(Y23))=0</formula>
    </cfRule>
  </conditionalFormatting>
  <conditionalFormatting sqref="Y19:AD19">
    <cfRule type="containsBlanks" dxfId="86" priority="3">
      <formula>LEN(TRIM(Y19))=0</formula>
    </cfRule>
  </conditionalFormatting>
  <conditionalFormatting sqref="AK4 AK7:AO7">
    <cfRule type="containsBlanks" dxfId="85" priority="9">
      <formula>LEN(TRIM(AK4))=0</formula>
    </cfRule>
  </conditionalFormatting>
  <conditionalFormatting sqref="AM5:AN5">
    <cfRule type="containsBlanks" dxfId="84" priority="8">
      <formula>LEN(TRIM(AM5))=0</formula>
    </cfRule>
  </conditionalFormatting>
  <conditionalFormatting sqref="N3:R3 AP4 N7:AJ7 AP7:AU7">
    <cfRule type="containsBlanks" dxfId="83" priority="19">
      <formula>LEN(TRIM(N3))=0</formula>
    </cfRule>
  </conditionalFormatting>
  <conditionalFormatting sqref="N4:AE4">
    <cfRule type="containsBlanks" dxfId="82" priority="18">
      <formula>LEN(TRIM(N4))=0</formula>
    </cfRule>
  </conditionalFormatting>
  <conditionalFormatting sqref="N5:AE5">
    <cfRule type="containsBlanks" dxfId="81" priority="17">
      <formula>LEN(TRIM(N5))=0</formula>
    </cfRule>
  </conditionalFormatting>
  <conditionalFormatting sqref="AH5:AI5">
    <cfRule type="containsBlanks" dxfId="80" priority="16">
      <formula>LEN(TRIM(AH5))=0</formula>
    </cfRule>
  </conditionalFormatting>
  <conditionalFormatting sqref="S6:T6 V6:X6">
    <cfRule type="containsBlanks" dxfId="79" priority="15">
      <formula>LEN(TRIM(S6))=0</formula>
    </cfRule>
  </conditionalFormatting>
  <conditionalFormatting sqref="A10:A15">
    <cfRule type="containsBlanks" dxfId="78" priority="14">
      <formula>LEN(TRIM(A10))=0</formula>
    </cfRule>
  </conditionalFormatting>
  <conditionalFormatting sqref="AR5:AS5">
    <cfRule type="containsBlanks" dxfId="77" priority="13">
      <formula>LEN(TRIM(AR5))=0</formula>
    </cfRule>
  </conditionalFormatting>
  <dataValidations count="7">
    <dataValidation imeMode="halfAlpha" allowBlank="1" showInputMessage="1" showErrorMessage="1" sqref="AT5 AO5 AJ5"/>
    <dataValidation imeMode="disabled" allowBlank="1" showInputMessage="1" showErrorMessage="1" sqref="AR5:AS5 AM5:AN5 S6:T6 V6:Y6 AH5:AI5"/>
    <dataValidation type="list" imeMode="disabled" allowBlank="1" showInputMessage="1" showErrorMessage="1" sqref="A10:A15">
      <formula1>"○"</formula1>
    </dataValidation>
    <dataValidation type="textLength" allowBlank="1" showErrorMessage="1" error="10桁で入力してください。" sqref="N3:R3">
      <formula1>9</formula1>
      <formula2>10</formula2>
    </dataValidation>
    <dataValidation type="list" allowBlank="1" showInputMessage="1" showErrorMessage="1" sqref="N5:AE5 D11:AU11">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formula1>92</formula1>
      <formula2>45016</formula2>
    </dataValidation>
    <dataValidation type="list" allowBlank="1" showInputMessage="1" showErrorMessage="1" sqref="Y26:AD26 Y23:AD23 Y19:AD19">
      <formula1>"12,11,10,9,8,7,6,5,4,3,2,1"</formula1>
    </dataValidation>
  </dataValidations>
  <pageMargins left="0.59055118110236215" right="0.59055118110236215"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29"/>
  <sheetViews>
    <sheetView zoomScaleSheetLayoutView="100" workbookViewId="0">
      <selection activeCell="N3" sqref="N3:R3"/>
    </sheetView>
  </sheetViews>
  <sheetFormatPr defaultRowHeight="13.5" x14ac:dyDescent="0.15"/>
  <cols>
    <col min="1" max="47" width="2.125" customWidth="1"/>
    <col min="52" max="52" width="48.625" bestFit="1" customWidth="1"/>
  </cols>
  <sheetData>
    <row r="1" spans="1:48" x14ac:dyDescent="0.15">
      <c r="A1" s="86" t="s">
        <v>71</v>
      </c>
      <c r="B1" s="86"/>
      <c r="C1" s="86"/>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row>
    <row r="2" spans="1:48" x14ac:dyDescent="0.15">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row>
    <row r="3" spans="1:48" ht="42" customHeight="1" x14ac:dyDescent="0.15">
      <c r="A3" s="336" t="s">
        <v>0</v>
      </c>
      <c r="B3" s="337"/>
      <c r="C3" s="338"/>
      <c r="D3" s="90" t="s">
        <v>147</v>
      </c>
      <c r="E3" s="93"/>
      <c r="F3" s="93"/>
      <c r="G3" s="96"/>
      <c r="H3" s="96"/>
      <c r="I3" s="96"/>
      <c r="J3" s="96"/>
      <c r="K3" s="96"/>
      <c r="L3" s="96"/>
      <c r="M3" s="105"/>
      <c r="N3" s="281"/>
      <c r="O3" s="282"/>
      <c r="P3" s="282"/>
      <c r="Q3" s="282"/>
      <c r="R3" s="283"/>
      <c r="S3" s="111"/>
      <c r="T3" s="111"/>
      <c r="U3" s="111"/>
      <c r="V3" s="111"/>
      <c r="W3" s="111"/>
      <c r="X3" s="111"/>
      <c r="Y3" s="111"/>
      <c r="Z3" s="111"/>
      <c r="AA3" s="111"/>
      <c r="AB3" s="111"/>
      <c r="AC3" s="111"/>
      <c r="AD3" s="111"/>
      <c r="AE3" s="111"/>
      <c r="AF3" s="111"/>
      <c r="AG3" s="111"/>
      <c r="AH3" s="111"/>
      <c r="AI3" s="111"/>
      <c r="AJ3" s="114"/>
      <c r="AK3" s="114"/>
      <c r="AL3" s="114"/>
      <c r="AM3" s="114"/>
      <c r="AN3" s="114"/>
      <c r="AO3" s="114"/>
      <c r="AP3" s="114"/>
      <c r="AQ3" s="114"/>
      <c r="AR3" s="114"/>
      <c r="AS3" s="114"/>
      <c r="AT3" s="114"/>
      <c r="AU3" s="119"/>
    </row>
    <row r="4" spans="1:48" ht="42" customHeight="1" x14ac:dyDescent="0.15">
      <c r="A4" s="339"/>
      <c r="B4" s="340"/>
      <c r="C4" s="341"/>
      <c r="D4" s="91" t="s">
        <v>35</v>
      </c>
      <c r="E4" s="94"/>
      <c r="F4" s="94"/>
      <c r="G4" s="97"/>
      <c r="H4" s="97"/>
      <c r="I4" s="97"/>
      <c r="J4" s="97"/>
      <c r="K4" s="97"/>
      <c r="L4" s="97"/>
      <c r="M4" s="106"/>
      <c r="N4" s="284"/>
      <c r="O4" s="221"/>
      <c r="P4" s="221"/>
      <c r="Q4" s="221"/>
      <c r="R4" s="221"/>
      <c r="S4" s="221"/>
      <c r="T4" s="221"/>
      <c r="U4" s="221"/>
      <c r="V4" s="221"/>
      <c r="W4" s="221"/>
      <c r="X4" s="221"/>
      <c r="Y4" s="221"/>
      <c r="Z4" s="221"/>
      <c r="AA4" s="221"/>
      <c r="AB4" s="221"/>
      <c r="AC4" s="221"/>
      <c r="AD4" s="221"/>
      <c r="AE4" s="221"/>
      <c r="AF4" s="285" t="s">
        <v>60</v>
      </c>
      <c r="AG4" s="204"/>
      <c r="AH4" s="204"/>
      <c r="AI4" s="204"/>
      <c r="AJ4" s="204"/>
      <c r="AK4" s="286"/>
      <c r="AL4" s="286"/>
      <c r="AM4" s="286"/>
      <c r="AN4" s="286"/>
      <c r="AO4" s="286"/>
      <c r="AP4" s="286"/>
      <c r="AQ4" s="286"/>
      <c r="AR4" s="286"/>
      <c r="AS4" s="286"/>
      <c r="AT4" s="286"/>
      <c r="AU4" s="287"/>
    </row>
    <row r="5" spans="1:48" ht="42" customHeight="1" x14ac:dyDescent="0.15">
      <c r="A5" s="339"/>
      <c r="B5" s="340"/>
      <c r="C5" s="341"/>
      <c r="D5" s="92" t="s">
        <v>4</v>
      </c>
      <c r="E5" s="95"/>
      <c r="F5" s="95"/>
      <c r="G5" s="98"/>
      <c r="H5" s="98"/>
      <c r="I5" s="98"/>
      <c r="J5" s="98"/>
      <c r="K5" s="98"/>
      <c r="L5" s="98"/>
      <c r="M5" s="107"/>
      <c r="N5" s="294"/>
      <c r="O5" s="294"/>
      <c r="P5" s="294"/>
      <c r="Q5" s="294"/>
      <c r="R5" s="294"/>
      <c r="S5" s="294"/>
      <c r="T5" s="294"/>
      <c r="U5" s="294"/>
      <c r="V5" s="294"/>
      <c r="W5" s="294"/>
      <c r="X5" s="294"/>
      <c r="Y5" s="294"/>
      <c r="Z5" s="294"/>
      <c r="AA5" s="294"/>
      <c r="AB5" s="294"/>
      <c r="AC5" s="294"/>
      <c r="AD5" s="294"/>
      <c r="AE5" s="295"/>
      <c r="AF5" s="296" t="s">
        <v>100</v>
      </c>
      <c r="AG5" s="289"/>
      <c r="AH5" s="290"/>
      <c r="AI5" s="290"/>
      <c r="AJ5" s="115" t="s">
        <v>52</v>
      </c>
      <c r="AK5" s="296" t="s">
        <v>75</v>
      </c>
      <c r="AL5" s="289"/>
      <c r="AM5" s="290"/>
      <c r="AN5" s="290"/>
      <c r="AO5" s="118" t="s">
        <v>52</v>
      </c>
      <c r="AP5" s="288" t="s">
        <v>45</v>
      </c>
      <c r="AQ5" s="289"/>
      <c r="AR5" s="290"/>
      <c r="AS5" s="290"/>
      <c r="AT5" s="115" t="s">
        <v>52</v>
      </c>
      <c r="AU5" s="120"/>
      <c r="AV5" s="121"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15">
      <c r="A6" s="339"/>
      <c r="B6" s="340"/>
      <c r="C6" s="341"/>
      <c r="D6" s="345" t="s">
        <v>46</v>
      </c>
      <c r="E6" s="346"/>
      <c r="F6" s="346"/>
      <c r="G6" s="346"/>
      <c r="H6" s="346"/>
      <c r="I6" s="346"/>
      <c r="J6" s="346"/>
      <c r="K6" s="346"/>
      <c r="L6" s="346"/>
      <c r="M6" s="347"/>
      <c r="N6" s="109" t="s">
        <v>8</v>
      </c>
      <c r="O6" s="109"/>
      <c r="P6" s="109"/>
      <c r="Q6" s="109"/>
      <c r="R6" s="109"/>
      <c r="S6" s="291"/>
      <c r="T6" s="291"/>
      <c r="U6" s="109" t="s">
        <v>6</v>
      </c>
      <c r="V6" s="291"/>
      <c r="W6" s="291"/>
      <c r="X6" s="291"/>
      <c r="Y6" s="112"/>
      <c r="Z6" s="109" t="s">
        <v>18</v>
      </c>
      <c r="AA6" s="109"/>
      <c r="AB6" s="109"/>
      <c r="AC6" s="109"/>
      <c r="AD6" s="109"/>
      <c r="AE6" s="109"/>
      <c r="AF6" s="292"/>
      <c r="AG6" s="292"/>
      <c r="AH6" s="292"/>
      <c r="AI6" s="292"/>
      <c r="AJ6" s="292"/>
      <c r="AK6" s="292"/>
      <c r="AL6" s="292"/>
      <c r="AM6" s="292"/>
      <c r="AN6" s="292"/>
      <c r="AO6" s="292"/>
      <c r="AP6" s="292"/>
      <c r="AQ6" s="292"/>
      <c r="AR6" s="292"/>
      <c r="AS6" s="292"/>
      <c r="AT6" s="292"/>
      <c r="AU6" s="293"/>
    </row>
    <row r="7" spans="1:48" ht="42" customHeight="1" x14ac:dyDescent="0.15">
      <c r="A7" s="342"/>
      <c r="B7" s="343"/>
      <c r="C7" s="344"/>
      <c r="D7" s="348"/>
      <c r="E7" s="349"/>
      <c r="F7" s="349"/>
      <c r="G7" s="349"/>
      <c r="H7" s="349"/>
      <c r="I7" s="349"/>
      <c r="J7" s="349"/>
      <c r="K7" s="349"/>
      <c r="L7" s="349"/>
      <c r="M7" s="350"/>
      <c r="N7" s="297"/>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9"/>
    </row>
    <row r="8" spans="1:48" x14ac:dyDescent="0.15">
      <c r="A8" s="88"/>
      <c r="B8" s="88"/>
      <c r="C8" s="88"/>
      <c r="D8" s="88"/>
      <c r="E8" s="88"/>
      <c r="F8" s="88"/>
      <c r="G8" s="88"/>
      <c r="H8" s="88"/>
      <c r="I8" s="88"/>
      <c r="J8" s="88"/>
      <c r="K8" s="101"/>
      <c r="L8" s="103"/>
      <c r="M8" s="98"/>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row>
    <row r="9" spans="1:48" ht="29.25" customHeight="1" x14ac:dyDescent="0.15">
      <c r="A9" s="300" t="s">
        <v>31</v>
      </c>
      <c r="B9" s="301"/>
      <c r="C9" s="301"/>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302"/>
      <c r="AP9" s="302"/>
      <c r="AQ9" s="302"/>
      <c r="AR9" s="302"/>
      <c r="AS9" s="302"/>
      <c r="AT9" s="302"/>
      <c r="AU9" s="303"/>
    </row>
    <row r="10" spans="1:48" ht="29.25" customHeight="1" x14ac:dyDescent="0.15">
      <c r="A10" s="304"/>
      <c r="B10" s="305"/>
      <c r="C10" s="306"/>
      <c r="D10" s="307" t="s">
        <v>175</v>
      </c>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8"/>
    </row>
    <row r="11" spans="1:48" ht="29.25" customHeight="1" x14ac:dyDescent="0.15">
      <c r="A11" s="304"/>
      <c r="B11" s="305"/>
      <c r="C11" s="306"/>
      <c r="D11" s="309" t="s">
        <v>55</v>
      </c>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10"/>
    </row>
    <row r="12" spans="1:48" ht="29.25" customHeight="1" x14ac:dyDescent="0.15">
      <c r="A12" s="304"/>
      <c r="B12" s="305"/>
      <c r="C12" s="306"/>
      <c r="D12" s="309" t="s">
        <v>53</v>
      </c>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10"/>
    </row>
    <row r="13" spans="1:48" ht="29.25" customHeight="1" x14ac:dyDescent="0.15">
      <c r="A13" s="304"/>
      <c r="B13" s="305"/>
      <c r="C13" s="306"/>
      <c r="D13" s="309" t="s">
        <v>32</v>
      </c>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10"/>
    </row>
    <row r="14" spans="1:48" ht="29.25" customHeight="1" x14ac:dyDescent="0.15">
      <c r="A14" s="304"/>
      <c r="B14" s="305"/>
      <c r="C14" s="306"/>
      <c r="D14" s="309" t="s">
        <v>90</v>
      </c>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10"/>
    </row>
    <row r="15" spans="1:48" ht="29.25" customHeight="1" x14ac:dyDescent="0.15">
      <c r="A15" s="304"/>
      <c r="B15" s="305"/>
      <c r="C15" s="306"/>
      <c r="D15" s="311" t="s">
        <v>128</v>
      </c>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1"/>
      <c r="AL15" s="311"/>
      <c r="AM15" s="311"/>
      <c r="AN15" s="311"/>
      <c r="AO15" s="311"/>
      <c r="AP15" s="312"/>
      <c r="AQ15" s="312"/>
      <c r="AR15" s="312"/>
      <c r="AS15" s="312"/>
      <c r="AT15" s="312"/>
      <c r="AU15" s="313"/>
    </row>
    <row r="16" spans="1:48" ht="22.5" customHeight="1" x14ac:dyDescent="0.15">
      <c r="A16" s="89"/>
      <c r="B16" s="89"/>
      <c r="C16" s="89"/>
      <c r="D16" s="89"/>
      <c r="E16" s="89"/>
      <c r="F16" s="89"/>
      <c r="G16" s="89"/>
      <c r="H16" s="89"/>
      <c r="I16" s="89"/>
      <c r="J16" s="89"/>
      <c r="K16" s="102"/>
      <c r="L16" s="104"/>
      <c r="M16" s="108"/>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row>
    <row r="17" spans="1:48" x14ac:dyDescent="0.15">
      <c r="A17" s="88"/>
      <c r="B17" s="88"/>
      <c r="C17" s="88"/>
      <c r="D17" s="88"/>
      <c r="E17" s="88"/>
      <c r="F17" s="88"/>
      <c r="G17" s="88"/>
      <c r="H17" s="88"/>
      <c r="I17" s="88"/>
      <c r="J17" s="88"/>
      <c r="K17" s="101"/>
      <c r="L17" s="103"/>
      <c r="M17" s="98"/>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row>
    <row r="18" spans="1:48" ht="41.25" customHeight="1" x14ac:dyDescent="0.15">
      <c r="A18" s="314" t="s">
        <v>12</v>
      </c>
      <c r="B18" s="315"/>
      <c r="C18" s="315"/>
      <c r="D18" s="315"/>
      <c r="E18" s="315"/>
      <c r="F18" s="315"/>
      <c r="G18" s="315"/>
      <c r="H18" s="315"/>
      <c r="I18" s="315"/>
      <c r="J18" s="315"/>
      <c r="K18" s="316" t="s">
        <v>7</v>
      </c>
      <c r="L18" s="316"/>
      <c r="M18" s="316"/>
      <c r="N18" s="316"/>
      <c r="O18" s="316"/>
      <c r="P18" s="316"/>
      <c r="Q18" s="316"/>
      <c r="R18" s="316" t="s">
        <v>49</v>
      </c>
      <c r="S18" s="316"/>
      <c r="T18" s="316"/>
      <c r="U18" s="316"/>
      <c r="V18" s="316"/>
      <c r="W18" s="316"/>
      <c r="X18" s="316"/>
      <c r="Y18" s="317" t="s">
        <v>76</v>
      </c>
      <c r="Z18" s="317"/>
      <c r="AA18" s="317"/>
      <c r="AB18" s="317"/>
      <c r="AC18" s="317"/>
      <c r="AD18" s="317"/>
      <c r="AE18" s="317"/>
      <c r="AF18" s="318" t="s">
        <v>166</v>
      </c>
      <c r="AG18" s="319"/>
      <c r="AH18" s="319"/>
      <c r="AI18" s="319"/>
      <c r="AJ18" s="319"/>
      <c r="AK18" s="319"/>
      <c r="AL18" s="320"/>
      <c r="AM18" s="116"/>
      <c r="AN18" s="116"/>
      <c r="AO18" s="116"/>
      <c r="AP18" s="116"/>
      <c r="AQ18" s="116"/>
      <c r="AR18" s="110"/>
      <c r="AS18" s="110"/>
      <c r="AT18" s="110"/>
      <c r="AU18" s="110"/>
    </row>
    <row r="19" spans="1:48" ht="41.25" customHeight="1" x14ac:dyDescent="0.15">
      <c r="A19" s="328">
        <f>IF(AH5="",0,AH5)</f>
        <v>0</v>
      </c>
      <c r="B19" s="329"/>
      <c r="C19" s="329"/>
      <c r="D19" s="329"/>
      <c r="E19" s="329"/>
      <c r="F19" s="329"/>
      <c r="G19" s="329"/>
      <c r="H19" s="329"/>
      <c r="I19" s="330"/>
      <c r="J19" s="100" t="s">
        <v>73</v>
      </c>
      <c r="K19" s="323">
        <v>10000</v>
      </c>
      <c r="L19" s="323"/>
      <c r="M19" s="323"/>
      <c r="N19" s="323"/>
      <c r="O19" s="324"/>
      <c r="P19" s="325" t="s">
        <v>134</v>
      </c>
      <c r="Q19" s="333"/>
      <c r="R19" s="323">
        <f>IF(AH5="",0,A19*K19)</f>
        <v>0</v>
      </c>
      <c r="S19" s="323"/>
      <c r="T19" s="323"/>
      <c r="U19" s="323"/>
      <c r="V19" s="324"/>
      <c r="W19" s="325" t="s">
        <v>134</v>
      </c>
      <c r="X19" s="333"/>
      <c r="Y19" s="321"/>
      <c r="Z19" s="322"/>
      <c r="AA19" s="322"/>
      <c r="AB19" s="322"/>
      <c r="AC19" s="322"/>
      <c r="AD19" s="322"/>
      <c r="AE19" s="113" t="s">
        <v>77</v>
      </c>
      <c r="AF19" s="323">
        <f>R19/12*Y19</f>
        <v>0</v>
      </c>
      <c r="AG19" s="323"/>
      <c r="AH19" s="323"/>
      <c r="AI19" s="323"/>
      <c r="AJ19" s="324"/>
      <c r="AK19" s="325" t="s">
        <v>134</v>
      </c>
      <c r="AL19" s="326"/>
      <c r="AM19" s="110"/>
      <c r="AN19" s="95"/>
      <c r="AO19" s="95"/>
      <c r="AP19" s="327"/>
      <c r="AQ19" s="327"/>
      <c r="AR19" s="110"/>
      <c r="AS19" s="110"/>
      <c r="AT19" s="110"/>
      <c r="AU19" s="110"/>
      <c r="AV19" s="122"/>
    </row>
    <row r="20" spans="1:48" ht="22.5" customHeight="1" x14ac:dyDescent="0.15">
      <c r="A20" s="89"/>
      <c r="B20" s="89"/>
      <c r="C20" s="89"/>
      <c r="D20" s="89"/>
      <c r="E20" s="89"/>
      <c r="F20" s="89"/>
      <c r="G20" s="99"/>
      <c r="H20" s="89"/>
      <c r="I20" s="89"/>
      <c r="J20" s="89"/>
      <c r="K20" s="102"/>
      <c r="L20" s="104"/>
      <c r="M20" s="108"/>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row>
    <row r="21" spans="1:48" x14ac:dyDescent="0.15">
      <c r="A21" s="88"/>
      <c r="B21" s="88"/>
      <c r="C21" s="88"/>
      <c r="D21" s="88"/>
      <c r="E21" s="88"/>
      <c r="F21" s="88"/>
      <c r="G21" s="88"/>
      <c r="H21" s="88"/>
      <c r="I21" s="88"/>
      <c r="J21" s="88"/>
      <c r="K21" s="101"/>
      <c r="L21" s="103"/>
      <c r="M21" s="98"/>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row>
    <row r="22" spans="1:48" ht="41.25" customHeight="1" x14ac:dyDescent="0.15">
      <c r="A22" s="314" t="s">
        <v>12</v>
      </c>
      <c r="B22" s="315"/>
      <c r="C22" s="315"/>
      <c r="D22" s="315"/>
      <c r="E22" s="315"/>
      <c r="F22" s="315"/>
      <c r="G22" s="315"/>
      <c r="H22" s="315"/>
      <c r="I22" s="315"/>
      <c r="J22" s="315"/>
      <c r="K22" s="316" t="s">
        <v>7</v>
      </c>
      <c r="L22" s="316"/>
      <c r="M22" s="316"/>
      <c r="N22" s="316"/>
      <c r="O22" s="316"/>
      <c r="P22" s="316"/>
      <c r="Q22" s="316"/>
      <c r="R22" s="316" t="s">
        <v>49</v>
      </c>
      <c r="S22" s="316"/>
      <c r="T22" s="316"/>
      <c r="U22" s="316"/>
      <c r="V22" s="316"/>
      <c r="W22" s="316"/>
      <c r="X22" s="316"/>
      <c r="Y22" s="317" t="s">
        <v>76</v>
      </c>
      <c r="Z22" s="317"/>
      <c r="AA22" s="317"/>
      <c r="AB22" s="317"/>
      <c r="AC22" s="317"/>
      <c r="AD22" s="317"/>
      <c r="AE22" s="317"/>
      <c r="AF22" s="318" t="s">
        <v>168</v>
      </c>
      <c r="AG22" s="319"/>
      <c r="AH22" s="319"/>
      <c r="AI22" s="319"/>
      <c r="AJ22" s="319"/>
      <c r="AK22" s="319"/>
      <c r="AL22" s="320"/>
      <c r="AM22" s="116"/>
      <c r="AN22" s="116"/>
      <c r="AO22" s="116"/>
      <c r="AP22" s="116"/>
      <c r="AQ22" s="116"/>
      <c r="AR22" s="110"/>
      <c r="AS22" s="110"/>
      <c r="AT22" s="110"/>
      <c r="AU22" s="110"/>
    </row>
    <row r="23" spans="1:48" ht="41.25" customHeight="1" x14ac:dyDescent="0.15">
      <c r="A23" s="328">
        <f>IF(AM5="",0,AM5)</f>
        <v>0</v>
      </c>
      <c r="B23" s="329"/>
      <c r="C23" s="329"/>
      <c r="D23" s="329"/>
      <c r="E23" s="329"/>
      <c r="F23" s="329"/>
      <c r="G23" s="329"/>
      <c r="H23" s="329"/>
      <c r="I23" s="330"/>
      <c r="J23" s="100" t="s">
        <v>73</v>
      </c>
      <c r="K23" s="323">
        <v>6600</v>
      </c>
      <c r="L23" s="323"/>
      <c r="M23" s="323"/>
      <c r="N23" s="323"/>
      <c r="O23" s="324"/>
      <c r="P23" s="325" t="s">
        <v>134</v>
      </c>
      <c r="Q23" s="333"/>
      <c r="R23" s="323">
        <f>IF(AM5="",0,A23*K23)</f>
        <v>0</v>
      </c>
      <c r="S23" s="323"/>
      <c r="T23" s="323"/>
      <c r="U23" s="323"/>
      <c r="V23" s="324"/>
      <c r="W23" s="325" t="s">
        <v>134</v>
      </c>
      <c r="X23" s="333"/>
      <c r="Y23" s="321"/>
      <c r="Z23" s="322"/>
      <c r="AA23" s="322"/>
      <c r="AB23" s="322"/>
      <c r="AC23" s="322"/>
      <c r="AD23" s="322"/>
      <c r="AE23" s="113" t="s">
        <v>77</v>
      </c>
      <c r="AF23" s="323">
        <f>R23/12*Y23</f>
        <v>0</v>
      </c>
      <c r="AG23" s="323"/>
      <c r="AH23" s="323"/>
      <c r="AI23" s="323"/>
      <c r="AJ23" s="324"/>
      <c r="AK23" s="325" t="s">
        <v>134</v>
      </c>
      <c r="AL23" s="326"/>
      <c r="AM23" s="110"/>
      <c r="AN23" s="95"/>
      <c r="AO23" s="95"/>
      <c r="AP23" s="327"/>
      <c r="AQ23" s="327"/>
      <c r="AR23" s="110"/>
      <c r="AS23" s="110"/>
      <c r="AT23" s="110"/>
      <c r="AU23" s="110"/>
      <c r="AV23" s="122"/>
    </row>
    <row r="24" spans="1:48" ht="22.5" customHeight="1" x14ac:dyDescent="0.15">
      <c r="A24" s="89"/>
      <c r="B24" s="89"/>
      <c r="C24" s="89"/>
      <c r="D24" s="89"/>
      <c r="E24" s="89"/>
      <c r="F24" s="89"/>
      <c r="G24" s="99"/>
      <c r="H24" s="89"/>
      <c r="I24" s="89"/>
      <c r="J24" s="89"/>
      <c r="K24" s="102"/>
      <c r="L24" s="104"/>
      <c r="M24" s="108"/>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row>
    <row r="25" spans="1:48" ht="41.25" customHeight="1" x14ac:dyDescent="0.15">
      <c r="A25" s="314" t="s">
        <v>67</v>
      </c>
      <c r="B25" s="315"/>
      <c r="C25" s="315"/>
      <c r="D25" s="315"/>
      <c r="E25" s="315"/>
      <c r="F25" s="315"/>
      <c r="G25" s="315"/>
      <c r="H25" s="315"/>
      <c r="I25" s="315"/>
      <c r="J25" s="315"/>
      <c r="K25" s="316" t="s">
        <v>7</v>
      </c>
      <c r="L25" s="316"/>
      <c r="M25" s="316"/>
      <c r="N25" s="316"/>
      <c r="O25" s="316"/>
      <c r="P25" s="316"/>
      <c r="Q25" s="316"/>
      <c r="R25" s="316" t="s">
        <v>49</v>
      </c>
      <c r="S25" s="316"/>
      <c r="T25" s="316"/>
      <c r="U25" s="316"/>
      <c r="V25" s="316"/>
      <c r="W25" s="316"/>
      <c r="X25" s="316"/>
      <c r="Y25" s="317" t="s">
        <v>76</v>
      </c>
      <c r="Z25" s="317"/>
      <c r="AA25" s="317"/>
      <c r="AB25" s="317"/>
      <c r="AC25" s="317"/>
      <c r="AD25" s="317"/>
      <c r="AE25" s="317"/>
      <c r="AF25" s="318" t="s">
        <v>79</v>
      </c>
      <c r="AG25" s="319"/>
      <c r="AH25" s="319"/>
      <c r="AI25" s="319"/>
      <c r="AJ25" s="319"/>
      <c r="AK25" s="319"/>
      <c r="AL25" s="320"/>
      <c r="AM25" s="117"/>
      <c r="AN25" s="116"/>
      <c r="AO25" s="116"/>
      <c r="AP25" s="116"/>
      <c r="AQ25" s="116"/>
      <c r="AR25" s="110"/>
      <c r="AS25" s="110"/>
      <c r="AT25" s="110"/>
      <c r="AU25" s="110"/>
    </row>
    <row r="26" spans="1:48" ht="41.25" customHeight="1" x14ac:dyDescent="0.15">
      <c r="A26" s="328">
        <f>IF(AR5="",0,AR5)</f>
        <v>0</v>
      </c>
      <c r="B26" s="329"/>
      <c r="C26" s="329"/>
      <c r="D26" s="329"/>
      <c r="E26" s="329"/>
      <c r="F26" s="329"/>
      <c r="G26" s="329"/>
      <c r="H26" s="329"/>
      <c r="I26" s="330"/>
      <c r="J26" s="100" t="s">
        <v>73</v>
      </c>
      <c r="K26" s="323">
        <v>3300</v>
      </c>
      <c r="L26" s="323"/>
      <c r="M26" s="323"/>
      <c r="N26" s="323"/>
      <c r="O26" s="324"/>
      <c r="P26" s="325" t="s">
        <v>134</v>
      </c>
      <c r="Q26" s="333"/>
      <c r="R26" s="323">
        <f>IF(AR5="",0,A26*K26)</f>
        <v>0</v>
      </c>
      <c r="S26" s="323"/>
      <c r="T26" s="323"/>
      <c r="U26" s="323"/>
      <c r="V26" s="324"/>
      <c r="W26" s="325" t="s">
        <v>134</v>
      </c>
      <c r="X26" s="333"/>
      <c r="Y26" s="321"/>
      <c r="Z26" s="322"/>
      <c r="AA26" s="322"/>
      <c r="AB26" s="322"/>
      <c r="AC26" s="322"/>
      <c r="AD26" s="322"/>
      <c r="AE26" s="113" t="s">
        <v>77</v>
      </c>
      <c r="AF26" s="323">
        <f>R26/12*Y26</f>
        <v>0</v>
      </c>
      <c r="AG26" s="323"/>
      <c r="AH26" s="323"/>
      <c r="AI26" s="323"/>
      <c r="AJ26" s="324"/>
      <c r="AK26" s="325" t="s">
        <v>134</v>
      </c>
      <c r="AL26" s="326"/>
      <c r="AM26" s="110"/>
      <c r="AN26" s="95"/>
      <c r="AO26" s="95"/>
      <c r="AP26" s="327"/>
      <c r="AQ26" s="327"/>
      <c r="AR26" s="110"/>
      <c r="AS26" s="110"/>
      <c r="AT26" s="110"/>
      <c r="AU26" s="110"/>
      <c r="AV26" s="122"/>
    </row>
    <row r="27" spans="1:48" ht="22.5" customHeight="1" x14ac:dyDescent="0.15">
      <c r="A27" s="89"/>
      <c r="B27" s="89"/>
      <c r="C27" s="89"/>
      <c r="D27" s="89"/>
      <c r="E27" s="89"/>
      <c r="F27" s="89"/>
      <c r="G27" s="89"/>
      <c r="H27" s="89"/>
      <c r="I27" s="89"/>
      <c r="J27" s="89"/>
      <c r="K27" s="102"/>
      <c r="L27" s="104"/>
      <c r="M27" s="108"/>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row>
    <row r="28" spans="1:48" ht="40.5" customHeight="1" x14ac:dyDescent="0.15">
      <c r="AJ28" s="351" t="s">
        <v>62</v>
      </c>
      <c r="AK28" s="352"/>
      <c r="AL28" s="352"/>
      <c r="AM28" s="352"/>
      <c r="AN28" s="352"/>
      <c r="AO28" s="352"/>
      <c r="AP28" s="316"/>
      <c r="AQ28" s="316"/>
      <c r="AR28" s="316"/>
      <c r="AS28" s="316"/>
      <c r="AT28" s="316"/>
      <c r="AU28" s="353"/>
    </row>
    <row r="29" spans="1:48" ht="40.5" customHeight="1" x14ac:dyDescent="0.15">
      <c r="AJ29" s="334">
        <f>AF19+AF23+AF26</f>
        <v>0</v>
      </c>
      <c r="AK29" s="335"/>
      <c r="AL29" s="335"/>
      <c r="AM29" s="335"/>
      <c r="AN29" s="335"/>
      <c r="AO29" s="335"/>
      <c r="AP29" s="323"/>
      <c r="AQ29" s="323"/>
      <c r="AR29" s="323"/>
      <c r="AS29" s="324"/>
      <c r="AT29" s="325" t="s">
        <v>134</v>
      </c>
      <c r="AU29" s="326"/>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Y26:AD26">
    <cfRule type="containsBlanks" dxfId="76" priority="1">
      <formula>LEN(TRIM(Y26))=0</formula>
    </cfRule>
  </conditionalFormatting>
  <conditionalFormatting sqref="Y23:AD23">
    <cfRule type="containsBlanks" dxfId="75" priority="2">
      <formula>LEN(TRIM(Y23))=0</formula>
    </cfRule>
  </conditionalFormatting>
  <conditionalFormatting sqref="Y19:AD19">
    <cfRule type="containsBlanks" dxfId="74" priority="3">
      <formula>LEN(TRIM(Y19))=0</formula>
    </cfRule>
  </conditionalFormatting>
  <conditionalFormatting sqref="AK4 AK7:AO7">
    <cfRule type="containsBlanks" dxfId="73" priority="9">
      <formula>LEN(TRIM(AK4))=0</formula>
    </cfRule>
  </conditionalFormatting>
  <conditionalFormatting sqref="AM5:AN5">
    <cfRule type="containsBlanks" dxfId="72" priority="8">
      <formula>LEN(TRIM(AM5))=0</formula>
    </cfRule>
  </conditionalFormatting>
  <conditionalFormatting sqref="N3:R3 AP4 N7:AJ7 AP7:AU7">
    <cfRule type="containsBlanks" dxfId="71" priority="19">
      <formula>LEN(TRIM(N3))=0</formula>
    </cfRule>
  </conditionalFormatting>
  <conditionalFormatting sqref="N4:AE4">
    <cfRule type="containsBlanks" dxfId="70" priority="18">
      <formula>LEN(TRIM(N4))=0</formula>
    </cfRule>
  </conditionalFormatting>
  <conditionalFormatting sqref="N5:AE5">
    <cfRule type="containsBlanks" dxfId="69" priority="17">
      <formula>LEN(TRIM(N5))=0</formula>
    </cfRule>
  </conditionalFormatting>
  <conditionalFormatting sqref="AH5:AI5">
    <cfRule type="containsBlanks" dxfId="68" priority="16">
      <formula>LEN(TRIM(AH5))=0</formula>
    </cfRule>
  </conditionalFormatting>
  <conditionalFormatting sqref="S6:T6 V6:X6">
    <cfRule type="containsBlanks" dxfId="67" priority="15">
      <formula>LEN(TRIM(S6))=0</formula>
    </cfRule>
  </conditionalFormatting>
  <conditionalFormatting sqref="A10:A15">
    <cfRule type="containsBlanks" dxfId="66" priority="14">
      <formula>LEN(TRIM(A10))=0</formula>
    </cfRule>
  </conditionalFormatting>
  <conditionalFormatting sqref="AR5:AS5">
    <cfRule type="containsBlanks" dxfId="65" priority="13">
      <formula>LEN(TRIM(AR5))=0</formula>
    </cfRule>
  </conditionalFormatting>
  <dataValidations count="7">
    <dataValidation imeMode="halfAlpha" allowBlank="1" showInputMessage="1" showErrorMessage="1" sqref="AT5 AO5 AJ5"/>
    <dataValidation imeMode="disabled" allowBlank="1" showInputMessage="1" showErrorMessage="1" sqref="AR5:AS5 AM5:AN5 S6:T6 V6:Y6 AH5:AI5"/>
    <dataValidation type="list" imeMode="disabled" allowBlank="1" showInputMessage="1" showErrorMessage="1" sqref="A10:A15">
      <formula1>"○"</formula1>
    </dataValidation>
    <dataValidation type="textLength" allowBlank="1" showErrorMessage="1" error="10桁で入力してください。" sqref="N3:R3">
      <formula1>9</formula1>
      <formula2>10</formula2>
    </dataValidation>
    <dataValidation type="list" allowBlank="1" showInputMessage="1" showErrorMessage="1" sqref="N5:AE5 D11:AU11">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formula1>92</formula1>
      <formula2>45016</formula2>
    </dataValidation>
    <dataValidation type="list" allowBlank="1" showInputMessage="1" showErrorMessage="1" sqref="Y26:AD26 Y23:AD23 Y19:AD19">
      <formula1>"12,11,10,9,8,7,6,5,4,3,2,1"</formula1>
    </dataValidation>
  </dataValidations>
  <pageMargins left="0.59055118110236215" right="0.59055118110236215"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（はじめにお読みください）本申請書の使い方</vt:lpstr>
      <vt:lpstr>総括表</vt:lpstr>
      <vt:lpstr>申請額一覧（別紙１）</vt:lpstr>
      <vt:lpstr>施設１</vt:lpstr>
      <vt:lpstr>施設２</vt:lpstr>
      <vt:lpstr>施設３</vt:lpstr>
      <vt:lpstr>施設４</vt:lpstr>
      <vt:lpstr>施設５</vt:lpstr>
      <vt:lpstr>施設６</vt:lpstr>
      <vt:lpstr>施設７</vt:lpstr>
      <vt:lpstr>施設８</vt:lpstr>
      <vt:lpstr>施設９</vt:lpstr>
      <vt:lpstr>施設１０</vt:lpstr>
      <vt:lpstr>請求書</vt:lpstr>
      <vt:lpstr>委任状（申請者と口座名義人が違う場合に提出）</vt:lpstr>
      <vt:lpstr>施設１!Print_Area</vt:lpstr>
      <vt:lpstr>施設１０!Print_Area</vt:lpstr>
      <vt:lpstr>施設２!Print_Area</vt:lpstr>
      <vt:lpstr>施設３!Print_Area</vt:lpstr>
      <vt:lpstr>施設４!Print_Area</vt:lpstr>
      <vt:lpstr>施設５!Print_Area</vt:lpstr>
      <vt:lpstr>施設６!Print_Area</vt:lpstr>
      <vt:lpstr>施設７!Print_Area</vt:lpstr>
      <vt:lpstr>施設８!Print_Area</vt:lpstr>
      <vt:lpstr>施設９!Print_Area</vt:lpstr>
      <vt:lpstr>'申請額一覧（別紙１）'!Print_Area</vt:lpstr>
      <vt:lpstr>請求書!Print_Area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地域障がい福祉係</cp:lastModifiedBy>
  <cp:lastPrinted>2025-06-19T00:21:16Z</cp:lastPrinted>
  <dcterms:created xsi:type="dcterms:W3CDTF">2018-06-19T01:27:02Z</dcterms:created>
  <dcterms:modified xsi:type="dcterms:W3CDTF">2025-06-19T00:28:10Z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3.1.9.0</vt:lpwstr>
    </vt:vector>
  </property>
  <property fmtid="{DCFEDD21-7773-49B2-8022-6FC58DB5260B}" pid="3" name="LastSavedVersion">
    <vt:lpwstr>3.1.2.0</vt:lpwstr>
  </property>
  <property fmtid="{DCFEDD21-7773-49B2-8022-6FC58DB5260B}" pid="4" name="LastSavedDate">
    <vt:filetime>2023-11-30T01:21:03Z</vt:filetime>
  </property>
</Properties>
</file>