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130.179\share\福祉課共有\【地域障がい福祉係】\●障がい福祉関係\●障害者支援施設等物価高騰対策事業\R5\00_要綱・様式\"/>
    </mc:Choice>
  </mc:AlternateContent>
  <bookViews>
    <workbookView xWindow="0" yWindow="0" windowWidth="20490" windowHeight="7560" tabRatio="688" activeTab="1"/>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施設１１" sheetId="14" r:id="rId14"/>
    <sheet name="施設１２" sheetId="15" r:id="rId15"/>
    <sheet name="施設１３" sheetId="16" r:id="rId16"/>
    <sheet name="施設１４" sheetId="17" r:id="rId17"/>
    <sheet name="施設１５" sheetId="18" r:id="rId18"/>
    <sheet name="請求書" sheetId="21" r:id="rId19"/>
    <sheet name="委任状（申請者と口座名義人が違う場合に提出）" sheetId="20" r:id="rId20"/>
  </sheets>
  <definedNames>
    <definedName name="_xlnm._FilterDatabase" localSheetId="3" hidden="1">施設１!$A$3:$AP$7</definedName>
    <definedName name="_xlnm.Print_Area" localSheetId="3">施設１!$A$1:$AP$24</definedName>
    <definedName name="_xlnm.Print_Area" localSheetId="2">'申請額一覧（別紙１）'!$A$1:$P$19</definedName>
    <definedName name="_xlnm.Print_Area" localSheetId="18">請求書!$A$1:$AL$88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1" l="1"/>
  <c r="G16" i="21"/>
  <c r="G13" i="21"/>
  <c r="L11" i="21"/>
  <c r="G11" i="21"/>
  <c r="P9" i="21"/>
  <c r="AJ24" i="18"/>
  <c r="AF21" i="18"/>
  <c r="R21" i="18"/>
  <c r="A21" i="18"/>
  <c r="AF18" i="18"/>
  <c r="R18" i="18"/>
  <c r="A18" i="18"/>
  <c r="AQ5" i="18"/>
  <c r="AJ24" i="17"/>
  <c r="AF21" i="17"/>
  <c r="R21" i="17"/>
  <c r="A21" i="17"/>
  <c r="AF18" i="17"/>
  <c r="R18" i="17"/>
  <c r="A18" i="17"/>
  <c r="AQ5" i="17"/>
  <c r="AJ24" i="16"/>
  <c r="AF21" i="16"/>
  <c r="R21" i="16"/>
  <c r="A21" i="16"/>
  <c r="AF18" i="16"/>
  <c r="R18" i="16"/>
  <c r="A18" i="16"/>
  <c r="AQ5" i="16"/>
  <c r="AJ24" i="15"/>
  <c r="AF21" i="15"/>
  <c r="R21" i="15"/>
  <c r="A21" i="15"/>
  <c r="AF18" i="15"/>
  <c r="R18" i="15"/>
  <c r="A18" i="15"/>
  <c r="AQ5" i="15"/>
  <c r="AJ24" i="14"/>
  <c r="AF21" i="14"/>
  <c r="R21" i="14"/>
  <c r="A21" i="14"/>
  <c r="AF18" i="14"/>
  <c r="R18" i="14"/>
  <c r="A18" i="14"/>
  <c r="AQ5" i="14"/>
  <c r="AJ24" i="13"/>
  <c r="AF21" i="13"/>
  <c r="R21" i="13"/>
  <c r="A21" i="13"/>
  <c r="AF18" i="13"/>
  <c r="R18" i="13"/>
  <c r="A18" i="13"/>
  <c r="AQ5" i="13"/>
  <c r="AJ24" i="11"/>
  <c r="AF21" i="11"/>
  <c r="R21" i="11"/>
  <c r="A21" i="11"/>
  <c r="AF18" i="11"/>
  <c r="R18" i="11"/>
  <c r="A18" i="11"/>
  <c r="AQ5" i="11"/>
  <c r="AJ24" i="10"/>
  <c r="AF21" i="10"/>
  <c r="R21" i="10"/>
  <c r="A21" i="10"/>
  <c r="AF18" i="10"/>
  <c r="R18" i="10"/>
  <c r="A18" i="10"/>
  <c r="AQ5" i="10"/>
  <c r="AJ24" i="9"/>
  <c r="AF21" i="9"/>
  <c r="R21" i="9"/>
  <c r="A21" i="9"/>
  <c r="AF18" i="9"/>
  <c r="R18" i="9"/>
  <c r="A18" i="9"/>
  <c r="AQ5" i="9"/>
  <c r="AJ24" i="8"/>
  <c r="AF21" i="8"/>
  <c r="R21" i="8"/>
  <c r="A21" i="8"/>
  <c r="AF18" i="8"/>
  <c r="R18" i="8"/>
  <c r="A18" i="8"/>
  <c r="AQ5" i="8"/>
  <c r="AJ24" i="7"/>
  <c r="AF21" i="7"/>
  <c r="R21" i="7"/>
  <c r="A21" i="7"/>
  <c r="AF18" i="7"/>
  <c r="R18" i="7"/>
  <c r="A18" i="7"/>
  <c r="AQ5" i="7"/>
  <c r="AJ24" i="6"/>
  <c r="AF21" i="6"/>
  <c r="R21" i="6"/>
  <c r="A21" i="6"/>
  <c r="AF18" i="6"/>
  <c r="R18" i="6"/>
  <c r="A18" i="6"/>
  <c r="AQ5" i="6"/>
  <c r="AJ24" i="5"/>
  <c r="AF21" i="5"/>
  <c r="R21" i="5"/>
  <c r="A21" i="5"/>
  <c r="AF18" i="5"/>
  <c r="R18" i="5"/>
  <c r="A18" i="5"/>
  <c r="AQ5" i="5"/>
  <c r="AJ24" i="4"/>
  <c r="AF21" i="4"/>
  <c r="R21" i="4"/>
  <c r="A21" i="4"/>
  <c r="AF18" i="4"/>
  <c r="R18" i="4"/>
  <c r="A18" i="4"/>
  <c r="AQ5" i="4"/>
  <c r="AJ24" i="3"/>
  <c r="AF21" i="3"/>
  <c r="R21" i="3"/>
  <c r="A21" i="3"/>
  <c r="AF18" i="3"/>
  <c r="R18" i="3"/>
  <c r="A18" i="3"/>
  <c r="AQ5" i="3"/>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U35" i="12"/>
  <c r="T35" i="12"/>
  <c r="U34" i="12"/>
  <c r="T34" i="12"/>
  <c r="U33" i="12"/>
  <c r="T33" i="12"/>
  <c r="U32" i="12"/>
  <c r="T32" i="12"/>
  <c r="U31" i="12"/>
  <c r="T31" i="12"/>
  <c r="U30" i="12"/>
  <c r="T30" i="12"/>
  <c r="U29" i="12"/>
  <c r="T29" i="12"/>
  <c r="U28" i="12"/>
  <c r="T28" i="12"/>
  <c r="U26" i="12"/>
  <c r="T26" i="12"/>
  <c r="U25" i="12"/>
  <c r="T25" i="12"/>
  <c r="U24" i="12"/>
  <c r="T24" i="12"/>
  <c r="U23" i="12"/>
  <c r="T23" i="12"/>
  <c r="U22" i="12"/>
  <c r="T22" i="12"/>
  <c r="U21" i="12"/>
  <c r="T21" i="12"/>
  <c r="U20" i="12"/>
  <c r="T20" i="12"/>
  <c r="P19" i="12"/>
  <c r="P18" i="12"/>
  <c r="O18" i="12"/>
  <c r="N18" i="12"/>
  <c r="M18" i="12"/>
  <c r="L18" i="12"/>
  <c r="K18" i="12"/>
  <c r="J18" i="12"/>
  <c r="I18" i="12"/>
  <c r="H18" i="12"/>
  <c r="G18" i="12"/>
  <c r="F18" i="12"/>
  <c r="E18" i="12"/>
  <c r="D18" i="12"/>
  <c r="C18" i="12"/>
  <c r="B18" i="12"/>
  <c r="P17" i="12"/>
  <c r="O17" i="12"/>
  <c r="N17" i="12"/>
  <c r="M17" i="12"/>
  <c r="L17" i="12"/>
  <c r="K17" i="12"/>
  <c r="J17" i="12"/>
  <c r="I17" i="12"/>
  <c r="H17" i="12"/>
  <c r="G17" i="12"/>
  <c r="F17" i="12"/>
  <c r="E17" i="12"/>
  <c r="D17" i="12"/>
  <c r="C17" i="12"/>
  <c r="B17" i="12"/>
  <c r="P16" i="12"/>
  <c r="O16" i="12"/>
  <c r="N16" i="12"/>
  <c r="M16" i="12"/>
  <c r="L16" i="12"/>
  <c r="K16" i="12"/>
  <c r="J16" i="12"/>
  <c r="I16" i="12"/>
  <c r="H16" i="12"/>
  <c r="G16" i="12"/>
  <c r="F16" i="12"/>
  <c r="E16" i="12"/>
  <c r="D16" i="12"/>
  <c r="C16" i="12"/>
  <c r="B16" i="12"/>
  <c r="P15" i="12"/>
  <c r="O15" i="12"/>
  <c r="N15" i="12"/>
  <c r="M15" i="12"/>
  <c r="L15" i="12"/>
  <c r="K15" i="12"/>
  <c r="J15" i="12"/>
  <c r="I15" i="12"/>
  <c r="H15" i="12"/>
  <c r="G15" i="12"/>
  <c r="F15" i="12"/>
  <c r="E15" i="12"/>
  <c r="D15" i="12"/>
  <c r="C15" i="12"/>
  <c r="B15" i="12"/>
  <c r="P14" i="12"/>
  <c r="O14" i="12"/>
  <c r="N14" i="12"/>
  <c r="M14" i="12"/>
  <c r="L14" i="12"/>
  <c r="K14" i="12"/>
  <c r="J14" i="12"/>
  <c r="I14" i="12"/>
  <c r="H14" i="12"/>
  <c r="G14" i="12"/>
  <c r="F14" i="12"/>
  <c r="E14" i="12"/>
  <c r="D14" i="12"/>
  <c r="C14" i="12"/>
  <c r="B14" i="12"/>
  <c r="P13" i="12"/>
  <c r="O13" i="12"/>
  <c r="N13" i="12"/>
  <c r="M13" i="12"/>
  <c r="L13" i="12"/>
  <c r="K13" i="12"/>
  <c r="J13" i="12"/>
  <c r="I13" i="12"/>
  <c r="H13" i="12"/>
  <c r="G13" i="12"/>
  <c r="F13" i="12"/>
  <c r="E13" i="12"/>
  <c r="D13" i="12"/>
  <c r="C13" i="12"/>
  <c r="B13" i="12"/>
  <c r="P12" i="12"/>
  <c r="O12" i="12"/>
  <c r="N12" i="12"/>
  <c r="M12" i="12"/>
  <c r="L12" i="12"/>
  <c r="K12" i="12"/>
  <c r="J12" i="12"/>
  <c r="I12" i="12"/>
  <c r="H12" i="12"/>
  <c r="G12" i="12"/>
  <c r="F12" i="12"/>
  <c r="E12" i="12"/>
  <c r="D12" i="12"/>
  <c r="C12" i="12"/>
  <c r="B12" i="12"/>
  <c r="P11" i="12"/>
  <c r="O11" i="12"/>
  <c r="N11" i="12"/>
  <c r="M11" i="12"/>
  <c r="L11" i="12"/>
  <c r="K11" i="12"/>
  <c r="J11" i="12"/>
  <c r="I11" i="12"/>
  <c r="H11" i="12"/>
  <c r="G11" i="12"/>
  <c r="F11" i="12"/>
  <c r="E11" i="12"/>
  <c r="D11" i="12"/>
  <c r="C11" i="12"/>
  <c r="B11" i="12"/>
  <c r="P10" i="12"/>
  <c r="O10" i="12"/>
  <c r="N10" i="12"/>
  <c r="M10" i="12"/>
  <c r="L10" i="12"/>
  <c r="K10" i="12"/>
  <c r="J10" i="12"/>
  <c r="I10" i="12"/>
  <c r="H10" i="12"/>
  <c r="G10" i="12"/>
  <c r="F10" i="12"/>
  <c r="E10" i="12"/>
  <c r="D10" i="12"/>
  <c r="C10" i="12"/>
  <c r="B10" i="12"/>
  <c r="P9" i="12"/>
  <c r="O9" i="12"/>
  <c r="N9" i="12"/>
  <c r="M9" i="12"/>
  <c r="L9" i="12"/>
  <c r="K9" i="12"/>
  <c r="J9" i="12"/>
  <c r="I9" i="12"/>
  <c r="H9" i="12"/>
  <c r="G9" i="12"/>
  <c r="F9" i="12"/>
  <c r="E9" i="12"/>
  <c r="D9" i="12"/>
  <c r="C9" i="12"/>
  <c r="B9" i="12"/>
  <c r="P8" i="12"/>
  <c r="O8" i="12"/>
  <c r="N8" i="12"/>
  <c r="M8" i="12"/>
  <c r="L8" i="12"/>
  <c r="K8" i="12"/>
  <c r="J8" i="12"/>
  <c r="I8" i="12"/>
  <c r="H8" i="12"/>
  <c r="G8" i="12"/>
  <c r="F8" i="12"/>
  <c r="E8" i="12"/>
  <c r="D8" i="12"/>
  <c r="C8" i="12"/>
  <c r="B8" i="12"/>
  <c r="P7" i="12"/>
  <c r="O7" i="12"/>
  <c r="N7" i="12"/>
  <c r="M7" i="12"/>
  <c r="L7" i="12"/>
  <c r="K7" i="12"/>
  <c r="J7" i="12"/>
  <c r="I7" i="12"/>
  <c r="H7" i="12"/>
  <c r="G7" i="12"/>
  <c r="F7" i="12"/>
  <c r="E7" i="12"/>
  <c r="D7" i="12"/>
  <c r="C7" i="12"/>
  <c r="B7" i="12"/>
  <c r="P6" i="12"/>
  <c r="O6" i="12"/>
  <c r="N6" i="12"/>
  <c r="M6" i="12"/>
  <c r="L6" i="12"/>
  <c r="K6" i="12"/>
  <c r="J6" i="12"/>
  <c r="I6" i="12"/>
  <c r="H6" i="12"/>
  <c r="G6" i="12"/>
  <c r="F6" i="12"/>
  <c r="E6" i="12"/>
  <c r="D6" i="12"/>
  <c r="C6" i="12"/>
  <c r="B6" i="12"/>
  <c r="P5" i="12"/>
  <c r="O5" i="12"/>
  <c r="N5" i="12"/>
  <c r="M5" i="12"/>
  <c r="L5" i="12"/>
  <c r="K5" i="12"/>
  <c r="J5" i="12"/>
  <c r="I5" i="12"/>
  <c r="H5" i="12"/>
  <c r="G5" i="12"/>
  <c r="F5" i="12"/>
  <c r="E5" i="12"/>
  <c r="D5" i="12"/>
  <c r="C5" i="12"/>
  <c r="B5" i="12"/>
  <c r="P4" i="12"/>
  <c r="O4" i="12"/>
  <c r="N4" i="12"/>
  <c r="M4" i="12"/>
  <c r="L4" i="12"/>
  <c r="K4" i="12"/>
  <c r="J4" i="12"/>
  <c r="I4" i="12"/>
  <c r="H4" i="12"/>
  <c r="G4" i="12"/>
  <c r="F4" i="12"/>
  <c r="E4" i="12"/>
  <c r="D4" i="12"/>
  <c r="C4" i="12"/>
  <c r="B4" i="12"/>
  <c r="X41" i="2"/>
  <c r="T41" i="2"/>
  <c r="X40" i="2"/>
  <c r="T40" i="2"/>
  <c r="X39" i="2"/>
  <c r="T39" i="2"/>
  <c r="X38" i="2"/>
  <c r="T38" i="2"/>
  <c r="X37" i="2"/>
  <c r="T37" i="2"/>
  <c r="X36" i="2"/>
  <c r="T36" i="2"/>
  <c r="X35" i="2"/>
  <c r="T35" i="2"/>
  <c r="X34" i="2"/>
  <c r="T34" i="2"/>
  <c r="X33" i="2"/>
  <c r="T33" i="2"/>
  <c r="X32" i="2"/>
  <c r="T32" i="2"/>
  <c r="X31" i="2"/>
  <c r="T31" i="2"/>
  <c r="X30" i="2"/>
  <c r="T30" i="2"/>
  <c r="X29" i="2"/>
  <c r="T29" i="2"/>
  <c r="X28" i="2"/>
  <c r="T28" i="2"/>
  <c r="X27" i="2"/>
  <c r="T27" i="2"/>
  <c r="X26" i="2"/>
  <c r="T26" i="2"/>
  <c r="X25" i="2"/>
  <c r="T25" i="2"/>
  <c r="X24" i="2"/>
  <c r="T24" i="2"/>
  <c r="G20" i="2"/>
</calcChain>
</file>

<file path=xl/comments1.xml><?xml version="1.0" encoding="utf-8"?>
<comments xmlns="http://schemas.openxmlformats.org/spreadsheetml/2006/main">
  <authors>
    <author>藤原　貴晃</author>
  </authors>
  <commentList>
    <comment ref="E1" authorId="0" shapeId="0">
      <text>
        <r>
          <rPr>
            <b/>
            <sz val="28"/>
            <rFont val="ＭＳ ゴシック"/>
            <family val="3"/>
            <charset val="128"/>
          </rPr>
          <t>このシートは自動集計されますので、直接記入しないでください。</t>
        </r>
      </text>
    </comment>
  </commentList>
</comments>
</file>

<file path=xl/comments10.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1.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17.xml><?xml version="1.0" encoding="utf-8"?>
<comments xmlns="http://schemas.openxmlformats.org/spreadsheetml/2006/main">
  <authors>
    <author>中村　康二</author>
  </authors>
  <commentList>
    <comment ref="AL3" authorId="0" shapeId="0">
      <text>
        <r>
          <rPr>
            <sz val="11"/>
            <rFont val="ＭＳ Ｐゴシック"/>
            <family val="3"/>
            <charset val="128"/>
          </rPr>
          <t>注意！
請求書の日付は入力しないでください。</t>
        </r>
      </text>
    </comment>
  </commentList>
</comments>
</file>

<file path=xl/comments18.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3.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4.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5.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6.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7.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8.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comments9.xml><?xml version="1.0" encoding="utf-8"?>
<comments xmlns="http://schemas.openxmlformats.org/spreadsheetml/2006/main">
  <authors>
    <author>宮城県</author>
    <author>藤原　貴晃</author>
  </authors>
  <commentList>
    <comment ref="N3" authorId="0" shapeId="0">
      <text>
        <r>
          <rPr>
            <sz val="11"/>
            <color indexed="81"/>
            <rFont val="ＭＳ 明朝"/>
            <family val="1"/>
            <charset val="128"/>
          </rPr>
          <t>半角数字10桁</t>
        </r>
      </text>
    </comment>
    <comment ref="AP5" authorId="1" shapeId="0">
      <text>
        <r>
          <rPr>
            <sz val="11"/>
            <rFont val="ＭＳ Ｐゴシック"/>
            <family val="3"/>
            <charset val="128"/>
          </rPr>
          <t xml:space="preserve">・左欄のサービス種別の定員を入力してください。
</t>
        </r>
      </text>
    </comment>
    <comment ref="Y18" authorId="1" shapeId="0">
      <text>
        <r>
          <rPr>
            <b/>
            <sz val="11"/>
            <color rgb="FFFF0000"/>
            <rFont val="ＭＳ Ｐゴシック"/>
            <family val="3"/>
            <charset val="128"/>
          </rPr>
          <t>入所系の場合に入力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1" authorId="1" shapeId="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・注釈は、入所の場合と同様です。
</t>
        </r>
      </text>
    </comment>
  </commentList>
</comments>
</file>

<file path=xl/sharedStrings.xml><?xml version="1.0" encoding="utf-8"?>
<sst xmlns="http://schemas.openxmlformats.org/spreadsheetml/2006/main" count="868" uniqueCount="182">
  <si>
    <t>住所</t>
  </si>
  <si>
    <t>サービス種別</t>
    <rPh sb="4" eb="6">
      <t>シュベツ</t>
    </rPh>
    <phoneticPr fontId="22"/>
  </si>
  <si>
    <t>本申請書の使い方</t>
    <rPh sb="0" eb="1">
      <t>ホン</t>
    </rPh>
    <rPh sb="1" eb="4">
      <t>シンセイショ</t>
    </rPh>
    <rPh sb="5" eb="6">
      <t>ツカ</t>
    </rPh>
    <rPh sb="7" eb="8">
      <t>カタ</t>
    </rPh>
    <phoneticPr fontId="22"/>
  </si>
  <si>
    <t>所 在 地　</t>
  </si>
  <si>
    <t>事業所・施設の状況</t>
    <rPh sb="0" eb="3">
      <t>ジギョウショ</t>
    </rPh>
    <rPh sb="4" eb="6">
      <t>シセツ</t>
    </rPh>
    <rPh sb="7" eb="9">
      <t>ジョウキョウ</t>
    </rPh>
    <phoneticPr fontId="22"/>
  </si>
  <si>
    <t>連絡先</t>
    <rPh sb="0" eb="3">
      <t>レンラクサキ</t>
    </rPh>
    <phoneticPr fontId="22"/>
  </si>
  <si>
    <t>（郵便番号</t>
    <rPh sb="1" eb="3">
      <t>ユウビン</t>
    </rPh>
    <rPh sb="3" eb="5">
      <t>バンゴウ</t>
    </rPh>
    <phoneticPr fontId="22"/>
  </si>
  <si>
    <t>基準単価</t>
    <rPh sb="0" eb="2">
      <t>キジュン</t>
    </rPh>
    <rPh sb="2" eb="4">
      <t>タンカ</t>
    </rPh>
    <phoneticPr fontId="22"/>
  </si>
  <si>
    <t>‐</t>
  </si>
  <si>
    <t>法人名</t>
    <rPh sb="0" eb="2">
      <t>ホウジン</t>
    </rPh>
    <rPh sb="2" eb="3">
      <t>メイ</t>
    </rPh>
    <phoneticPr fontId="22"/>
  </si>
  <si>
    <t>日</t>
    <rPh sb="0" eb="1">
      <t>ニチ</t>
    </rPh>
    <phoneticPr fontId="22"/>
  </si>
  <si>
    <t>申請日における入所定員</t>
    <rPh sb="0" eb="3">
      <t>しんせいび</t>
    </rPh>
    <rPh sb="7" eb="9">
      <t>にゅうしょ</t>
    </rPh>
    <rPh sb="9" eb="11">
      <t>ていいん</t>
    </rPh>
    <phoneticPr fontId="3" type="Hiragana"/>
  </si>
  <si>
    <t>年</t>
    <rPh sb="0" eb="1">
      <t>ネン</t>
    </rPh>
    <phoneticPr fontId="22"/>
  </si>
  <si>
    <t>申請額計</t>
    <rPh sb="0" eb="3">
      <t>しんせいがく</t>
    </rPh>
    <rPh sb="3" eb="4">
      <t>けい</t>
    </rPh>
    <phoneticPr fontId="3" type="Hiragana"/>
  </si>
  <si>
    <t>月</t>
    <rPh sb="0" eb="1">
      <t>ゲツ</t>
    </rPh>
    <phoneticPr fontId="22"/>
  </si>
  <si>
    <t>様</t>
    <rPh sb="0" eb="1">
      <t>サマ</t>
    </rPh>
    <phoneticPr fontId="22"/>
  </si>
  <si>
    <t>フリガナ</t>
  </si>
  <si>
    <t>児童発達支援</t>
    <rPh sb="0" eb="2">
      <t>じどう</t>
    </rPh>
    <rPh sb="2" eb="4">
      <t>はったつ</t>
    </rPh>
    <rPh sb="4" eb="6">
      <t>しえん</t>
    </rPh>
    <phoneticPr fontId="3" type="Hiragana"/>
  </si>
  <si>
    <t>）</t>
  </si>
  <si>
    <t>事業所・施設名</t>
    <rPh sb="0" eb="3">
      <t>ジギョウショ</t>
    </rPh>
    <rPh sb="4" eb="7">
      <t>シセツメイ</t>
    </rPh>
    <phoneticPr fontId="22"/>
  </si>
  <si>
    <t>電話番号</t>
    <rPh sb="0" eb="2">
      <t>デンワ</t>
    </rPh>
    <rPh sb="2" eb="4">
      <t>バンゴウ</t>
    </rPh>
    <phoneticPr fontId="22"/>
  </si>
  <si>
    <t>区　　分</t>
    <rPh sb="0" eb="1">
      <t>く</t>
    </rPh>
    <rPh sb="3" eb="4">
      <t>ふん</t>
    </rPh>
    <phoneticPr fontId="3" type="Hiragana"/>
  </si>
  <si>
    <t>職　　名</t>
    <rPh sb="0" eb="1">
      <t>ショク</t>
    </rPh>
    <rPh sb="3" eb="4">
      <t>ナ</t>
    </rPh>
    <phoneticPr fontId="22"/>
  </si>
  <si>
    <t>氏　　名</t>
    <rPh sb="0" eb="1">
      <t>シ</t>
    </rPh>
    <rPh sb="3" eb="4">
      <t>ナ</t>
    </rPh>
    <phoneticPr fontId="22"/>
  </si>
  <si>
    <t>　私は、令和5年度○○市障害者支援施設等物価高騰対策事業費補助金の受領に関する権限を、</t>
  </si>
  <si>
    <t>振込口座</t>
    <rPh sb="0" eb="2">
      <t>フリコミ</t>
    </rPh>
    <rPh sb="2" eb="4">
      <t>コウザ</t>
    </rPh>
    <phoneticPr fontId="22"/>
  </si>
  <si>
    <t>申請に関する担当者</t>
    <rPh sb="0" eb="2">
      <t>シンセイ</t>
    </rPh>
    <rPh sb="3" eb="4">
      <t>カン</t>
    </rPh>
    <rPh sb="6" eb="9">
      <t>タントウシャ</t>
    </rPh>
    <phoneticPr fontId="22"/>
  </si>
  <si>
    <t>申請額</t>
    <rPh sb="0" eb="3">
      <t>シンセイガク</t>
    </rPh>
    <phoneticPr fontId="22"/>
  </si>
  <si>
    <t>　　令和</t>
    <rPh sb="2" eb="4">
      <t>レイワ</t>
    </rPh>
    <phoneticPr fontId="22"/>
  </si>
  <si>
    <t>金融機関コード</t>
    <rPh sb="0" eb="2">
      <t>キンユウ</t>
    </rPh>
    <rPh sb="2" eb="4">
      <t>キカン</t>
    </rPh>
    <phoneticPr fontId="22"/>
  </si>
  <si>
    <t>（別記様式第１号）</t>
    <rPh sb="1" eb="3">
      <t>ベッキ</t>
    </rPh>
    <rPh sb="3" eb="5">
      <t>ヨウシキ</t>
    </rPh>
    <rPh sb="5" eb="6">
      <t>ダイ</t>
    </rPh>
    <rPh sb="7" eb="8">
      <t>ゴウ</t>
    </rPh>
    <phoneticPr fontId="22"/>
  </si>
  <si>
    <t>か所</t>
    <rPh sb="1" eb="2">
      <t>ショ</t>
    </rPh>
    <phoneticPr fontId="22"/>
  </si>
  <si>
    <t>誓　約　事　項</t>
    <rPh sb="0" eb="1">
      <t>チカイ</t>
    </rPh>
    <rPh sb="2" eb="3">
      <t>ヤク</t>
    </rPh>
    <rPh sb="4" eb="5">
      <t>コト</t>
    </rPh>
    <rPh sb="6" eb="7">
      <t>コウ</t>
    </rPh>
    <phoneticPr fontId="22"/>
  </si>
  <si>
    <t>　サービス種別・申請金額等の申請内容に相違ない。</t>
  </si>
  <si>
    <t>小　　計</t>
    <rPh sb="0" eb="1">
      <t>ショウ</t>
    </rPh>
    <rPh sb="3" eb="4">
      <t>ケイ</t>
    </rPh>
    <phoneticPr fontId="22"/>
  </si>
  <si>
    <t>事業所・施設の名称</t>
    <rPh sb="0" eb="3">
      <t>ジギョウショ</t>
    </rPh>
    <rPh sb="4" eb="6">
      <t>シセツ</t>
    </rPh>
    <rPh sb="7" eb="9">
      <t>メイショウ</t>
    </rPh>
    <phoneticPr fontId="22"/>
  </si>
  <si>
    <t>開所日</t>
    <rPh sb="0" eb="2">
      <t>カイショ</t>
    </rPh>
    <rPh sb="2" eb="3">
      <t>ビ</t>
    </rPh>
    <phoneticPr fontId="22"/>
  </si>
  <si>
    <t>法人所在地</t>
    <rPh sb="0" eb="2">
      <t>ホウジン</t>
    </rPh>
    <rPh sb="2" eb="5">
      <t>ショザイチ</t>
    </rPh>
    <phoneticPr fontId="22"/>
  </si>
  <si>
    <t>申　請　者</t>
    <rPh sb="0" eb="1">
      <t>サル</t>
    </rPh>
    <rPh sb="2" eb="3">
      <t>ショウ</t>
    </rPh>
    <rPh sb="4" eb="5">
      <t>シャ</t>
    </rPh>
    <phoneticPr fontId="22"/>
  </si>
  <si>
    <t>No.</t>
  </si>
  <si>
    <t>－</t>
  </si>
  <si>
    <t>E-mail</t>
  </si>
  <si>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2"/>
  </si>
  <si>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2"/>
  </si>
  <si>
    <t>事業所･施設数</t>
    <rPh sb="0" eb="3">
      <t>ジギョウショ</t>
    </rPh>
    <rPh sb="4" eb="6">
      <t>シセツ</t>
    </rPh>
    <rPh sb="6" eb="7">
      <t>スウ</t>
    </rPh>
    <phoneticPr fontId="22"/>
  </si>
  <si>
    <t>通所系</t>
    <rPh sb="0" eb="2">
      <t>ツウショ</t>
    </rPh>
    <rPh sb="2" eb="3">
      <t>ケイ</t>
    </rPh>
    <phoneticPr fontId="22"/>
  </si>
  <si>
    <t>事業所・施設の所在地</t>
    <rPh sb="0" eb="3">
      <t>ジギョウショ</t>
    </rPh>
    <rPh sb="4" eb="6">
      <t>シセツ</t>
    </rPh>
    <rPh sb="7" eb="10">
      <t>ショザイチ</t>
    </rPh>
    <phoneticPr fontId="22"/>
  </si>
  <si>
    <t>通所
定員</t>
    <rPh sb="0" eb="2">
      <t>ツウショ</t>
    </rPh>
    <rPh sb="3" eb="5">
      <t>テイイン</t>
    </rPh>
    <phoneticPr fontId="22"/>
  </si>
  <si>
    <t>手順</t>
    <rPh sb="0" eb="2">
      <t>テジュン</t>
    </rPh>
    <phoneticPr fontId="22"/>
  </si>
  <si>
    <t>合　　計</t>
    <rPh sb="0" eb="1">
      <t>ゴウ</t>
    </rPh>
    <rPh sb="3" eb="4">
      <t>ケイ</t>
    </rPh>
    <phoneticPr fontId="22"/>
  </si>
  <si>
    <t>店舗コード</t>
    <rPh sb="0" eb="2">
      <t>テンポ</t>
    </rPh>
    <phoneticPr fontId="22"/>
  </si>
  <si>
    <t>算定額</t>
    <rPh sb="0" eb="3">
      <t>サンテイガク</t>
    </rPh>
    <phoneticPr fontId="22"/>
  </si>
  <si>
    <t>算定額</t>
    <rPh sb="0" eb="2">
      <t>サンテイ</t>
    </rPh>
    <rPh sb="2" eb="3">
      <t>ガク</t>
    </rPh>
    <phoneticPr fontId="22"/>
  </si>
  <si>
    <t>人</t>
    <rPh sb="0" eb="1">
      <t>ニン</t>
    </rPh>
    <phoneticPr fontId="22"/>
  </si>
  <si>
    <t>　この助成金に係る収入及び支出等に係る証拠書類を適切に整備保管する。</t>
    <rPh sb="29" eb="31">
      <t>ホカン</t>
    </rPh>
    <phoneticPr fontId="22"/>
  </si>
  <si>
    <t>　この助成金と対象経費を重複して，他の助成金を受けていない。</t>
  </si>
  <si>
    <t>法人本部の作業</t>
    <rPh sb="0" eb="2">
      <t>ホウジン</t>
    </rPh>
    <rPh sb="2" eb="4">
      <t>ホンブ</t>
    </rPh>
    <rPh sb="5" eb="7">
      <t>サギョウ</t>
    </rPh>
    <phoneticPr fontId="22"/>
  </si>
  <si>
    <t>　添付書類</t>
    <rPh sb="1" eb="3">
      <t>テンプ</t>
    </rPh>
    <rPh sb="3" eb="5">
      <t>ショルイ</t>
    </rPh>
    <phoneticPr fontId="22"/>
  </si>
  <si>
    <t>代表者の職・氏名</t>
  </si>
  <si>
    <t>自立訓練（生活訓練）</t>
    <rPh sb="0" eb="2">
      <t>ジリツ</t>
    </rPh>
    <rPh sb="2" eb="4">
      <t>クンレン</t>
    </rPh>
    <rPh sb="5" eb="7">
      <t>セイカツ</t>
    </rPh>
    <rPh sb="7" eb="9">
      <t>クンレン</t>
    </rPh>
    <phoneticPr fontId="22"/>
  </si>
  <si>
    <t>Excelファイル名を代表となる事業所の事業所番号に変更</t>
  </si>
  <si>
    <t>開設日</t>
    <rPh sb="0" eb="3">
      <t>カイセツビ</t>
    </rPh>
    <phoneticPr fontId="22"/>
  </si>
  <si>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2"/>
  </si>
  <si>
    <t>申請額</t>
    <rPh sb="0" eb="2">
      <t>シンセイ</t>
    </rPh>
    <rPh sb="2" eb="3">
      <t>ガク</t>
    </rPh>
    <phoneticPr fontId="22"/>
  </si>
  <si>
    <t>普通</t>
    <rPh sb="0" eb="2">
      <t>フツウ</t>
    </rPh>
    <phoneticPr fontId="22"/>
  </si>
  <si>
    <t>ゆうちょ銀行</t>
    <rPh sb="4" eb="6">
      <t>ギンコウ</t>
    </rPh>
    <phoneticPr fontId="22"/>
  </si>
  <si>
    <t>記号</t>
    <rPh sb="0" eb="2">
      <t>キゴウ</t>
    </rPh>
    <phoneticPr fontId="22"/>
  </si>
  <si>
    <t>番号</t>
    <rPh sb="0" eb="2">
      <t>バンゴウ</t>
    </rPh>
    <phoneticPr fontId="22"/>
  </si>
  <si>
    <t>　（１）施設別申請額一覧（別紙１）</t>
    <rPh sb="4" eb="6">
      <t>シセツ</t>
    </rPh>
    <rPh sb="6" eb="7">
      <t>ベツ</t>
    </rPh>
    <rPh sb="7" eb="10">
      <t>シンセイガク</t>
    </rPh>
    <rPh sb="10" eb="12">
      <t>イチラン</t>
    </rPh>
    <rPh sb="13" eb="15">
      <t>ベッシ</t>
    </rPh>
    <phoneticPr fontId="22"/>
  </si>
  <si>
    <t>申請日における通所定員</t>
    <rPh sb="0" eb="3">
      <t>しんせいび</t>
    </rPh>
    <rPh sb="7" eb="9">
      <t>つうしょ</t>
    </rPh>
    <rPh sb="9" eb="11">
      <t>ていいん</t>
    </rPh>
    <phoneticPr fontId="3" type="Hiragana"/>
  </si>
  <si>
    <t>　（２）施設別個票（別紙２）</t>
    <rPh sb="4" eb="6">
      <t>シセツ</t>
    </rPh>
    <rPh sb="6" eb="7">
      <t>ベツ</t>
    </rPh>
    <rPh sb="7" eb="9">
      <t>コヒョウ</t>
    </rPh>
    <rPh sb="10" eb="12">
      <t>ベッシ</t>
    </rPh>
    <phoneticPr fontId="22"/>
  </si>
  <si>
    <t>施設別申請額一覧（別紙１）</t>
    <rPh sb="0" eb="2">
      <t>シセツ</t>
    </rPh>
    <rPh sb="2" eb="3">
      <t>ベツ</t>
    </rPh>
    <rPh sb="3" eb="6">
      <t>シンセイガク</t>
    </rPh>
    <rPh sb="6" eb="8">
      <t>イチラン</t>
    </rPh>
    <rPh sb="9" eb="11">
      <t>ベッシ</t>
    </rPh>
    <phoneticPr fontId="22"/>
  </si>
  <si>
    <t>施設別個票（別紙２）</t>
    <rPh sb="0" eb="2">
      <t>シセツ</t>
    </rPh>
    <rPh sb="2" eb="3">
      <t>ベツ</t>
    </rPh>
    <rPh sb="3" eb="5">
      <t>コヒョウ</t>
    </rPh>
    <rPh sb="6" eb="8">
      <t>ベッシ</t>
    </rPh>
    <phoneticPr fontId="22"/>
  </si>
  <si>
    <t>短期入所</t>
    <rPh sb="0" eb="2">
      <t>たんき</t>
    </rPh>
    <rPh sb="2" eb="4">
      <t>にゅうしょ</t>
    </rPh>
    <phoneticPr fontId="3" type="Hiragana"/>
  </si>
  <si>
    <t>入所
定員</t>
    <rPh sb="0" eb="2">
      <t>ニュウショ</t>
    </rPh>
    <rPh sb="3" eb="5">
      <t>テイイン</t>
    </rPh>
    <phoneticPr fontId="22"/>
  </si>
  <si>
    <t>→交付決定通知送付先〒</t>
    <rPh sb="1" eb="3">
      <t>こうふ</t>
    </rPh>
    <rPh sb="3" eb="5">
      <t>けってい</t>
    </rPh>
    <rPh sb="5" eb="7">
      <t>つうち</t>
    </rPh>
    <rPh sb="7" eb="10">
      <t>そうふさき</t>
    </rPh>
    <phoneticPr fontId="3" type="Hiragana"/>
  </si>
  <si>
    <t>人</t>
    <rPh sb="0" eb="1">
      <t>にん</t>
    </rPh>
    <phoneticPr fontId="3" type="Hiragana"/>
  </si>
  <si>
    <t>運営月数</t>
    <rPh sb="0" eb="2">
      <t>ウンエイ</t>
    </rPh>
    <rPh sb="2" eb="3">
      <t>ゲツ</t>
    </rPh>
    <rPh sb="3" eb="4">
      <t>スウ</t>
    </rPh>
    <phoneticPr fontId="22"/>
  </si>
  <si>
    <t>代表者職・氏名</t>
    <rPh sb="0" eb="3">
      <t>ダイヒョウシャ</t>
    </rPh>
    <rPh sb="3" eb="4">
      <t>ショク</t>
    </rPh>
    <rPh sb="5" eb="6">
      <t>シ</t>
    </rPh>
    <rPh sb="6" eb="7">
      <t>メイ</t>
    </rPh>
    <phoneticPr fontId="22"/>
  </si>
  <si>
    <t>月</t>
    <rPh sb="0" eb="1">
      <t>つき</t>
    </rPh>
    <phoneticPr fontId="3" type="Hiragana"/>
  </si>
  <si>
    <t>申請額（入所）</t>
    <rPh sb="0" eb="2">
      <t>シンセイ</t>
    </rPh>
    <rPh sb="2" eb="3">
      <t>ガク</t>
    </rPh>
    <rPh sb="4" eb="6">
      <t>ニュウショ</t>
    </rPh>
    <phoneticPr fontId="22"/>
  </si>
  <si>
    <t>申請額（通所）</t>
    <rPh sb="0" eb="2">
      <t>シンセイ</t>
    </rPh>
    <rPh sb="2" eb="3">
      <t>ガク</t>
    </rPh>
    <rPh sb="4" eb="6">
      <t>ツウショ</t>
    </rPh>
    <phoneticPr fontId="22"/>
  </si>
  <si>
    <t>定員
（入所）</t>
    <rPh sb="0" eb="2">
      <t>テイイン</t>
    </rPh>
    <rPh sb="4" eb="6">
      <t>ニュウショ</t>
    </rPh>
    <phoneticPr fontId="22"/>
  </si>
  <si>
    <t>　（課名　○○課）</t>
    <rPh sb="2" eb="4">
      <t>カメイ</t>
    </rPh>
    <rPh sb="7" eb="8">
      <t>カ</t>
    </rPh>
    <phoneticPr fontId="22"/>
  </si>
  <si>
    <t>定員
（通所）</t>
    <rPh sb="0" eb="2">
      <t>ていいん</t>
    </rPh>
    <rPh sb="4" eb="6">
      <t>つうしょ</t>
    </rPh>
    <phoneticPr fontId="3" type="Hiragana"/>
  </si>
  <si>
    <t>施設数（入所）</t>
    <rPh sb="0" eb="3">
      <t>しせつすう</t>
    </rPh>
    <rPh sb="4" eb="6">
      <t>にゅうしょ</t>
    </rPh>
    <phoneticPr fontId="3" type="Hiragana"/>
  </si>
  <si>
    <t>基準単価
（入所）</t>
    <rPh sb="0" eb="2">
      <t>キジュン</t>
    </rPh>
    <rPh sb="2" eb="4">
      <t>タンカ</t>
    </rPh>
    <rPh sb="6" eb="8">
      <t>ニュウショ</t>
    </rPh>
    <phoneticPr fontId="22"/>
  </si>
  <si>
    <t>福祉型障害児入所施設</t>
    <rPh sb="0" eb="3">
      <t>ふくしがた</t>
    </rPh>
    <rPh sb="3" eb="6">
      <t>しょうがいじ</t>
    </rPh>
    <rPh sb="6" eb="8">
      <t>にゅうしょ</t>
    </rPh>
    <rPh sb="8" eb="10">
      <t>しせつ</t>
    </rPh>
    <phoneticPr fontId="3" type="Hiragana"/>
  </si>
  <si>
    <t>基準単価
（通所）</t>
    <rPh sb="0" eb="2">
      <t>キジュン</t>
    </rPh>
    <rPh sb="2" eb="4">
      <t>タンカ</t>
    </rPh>
    <rPh sb="6" eb="8">
      <t>ツウショ</t>
    </rPh>
    <phoneticPr fontId="22"/>
  </si>
  <si>
    <t>申請担当者職名</t>
    <rPh sb="0" eb="2">
      <t>しんせい</t>
    </rPh>
    <rPh sb="2" eb="5">
      <t>たんとうしゃ</t>
    </rPh>
    <rPh sb="5" eb="7">
      <t>しょくめい</t>
    </rPh>
    <phoneticPr fontId="3" type="Hiragana"/>
  </si>
  <si>
    <t>運営月数
（入所）</t>
    <rPh sb="0" eb="2">
      <t>ウンエイ</t>
    </rPh>
    <rPh sb="2" eb="3">
      <t>ツキ</t>
    </rPh>
    <rPh sb="3" eb="4">
      <t>スウ</t>
    </rPh>
    <rPh sb="6" eb="8">
      <t>ニュウショ</t>
    </rPh>
    <phoneticPr fontId="22"/>
  </si>
  <si>
    <t>運営月数
（通所）</t>
    <rPh sb="0" eb="2">
      <t>ウンエイ</t>
    </rPh>
    <rPh sb="2" eb="3">
      <t>ツキ</t>
    </rPh>
    <rPh sb="3" eb="4">
      <t>スウ</t>
    </rPh>
    <rPh sb="6" eb="8">
      <t>ツウショ</t>
    </rPh>
    <phoneticPr fontId="22"/>
  </si>
  <si>
    <t>月</t>
    <rPh sb="0" eb="1">
      <t>がつ</t>
    </rPh>
    <phoneticPr fontId="3" type="Hiragana"/>
  </si>
  <si>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2"/>
  </si>
  <si>
    <t>宿泊型自立訓練</t>
    <rPh sb="0" eb="3">
      <t>しゅくはくがた</t>
    </rPh>
    <rPh sb="3" eb="5">
      <t>じりつ</t>
    </rPh>
    <rPh sb="5" eb="7">
      <t>くんれん</t>
    </rPh>
    <phoneticPr fontId="3" type="Hiragana"/>
  </si>
  <si>
    <t>施設数</t>
    <rPh sb="0" eb="2">
      <t>しせつ</t>
    </rPh>
    <rPh sb="2" eb="3">
      <t>すう</t>
    </rPh>
    <phoneticPr fontId="3" type="Hiragana"/>
  </si>
  <si>
    <t>申請額</t>
    <rPh sb="0" eb="3">
      <t>しんせいがく</t>
    </rPh>
    <phoneticPr fontId="3" type="Hiragana"/>
  </si>
  <si>
    <t>　暴力団排除条例（平成２３年秋田県条例第２９号）に規定する暴力団又は暴力団員ではない。</t>
  </si>
  <si>
    <t>　○○市長　○○　○○　様</t>
    <rPh sb="3" eb="5">
      <t>シチョウ</t>
    </rPh>
    <rPh sb="12" eb="13">
      <t>サマ</t>
    </rPh>
    <phoneticPr fontId="22"/>
  </si>
  <si>
    <t>委任に関する届け出</t>
  </si>
  <si>
    <t>（受 任 者）</t>
  </si>
  <si>
    <t>（委 任 者）</t>
  </si>
  <si>
    <t>○○市長　○○　○○　様</t>
  </si>
  <si>
    <t>法 人 名</t>
  </si>
  <si>
    <t>代表者名</t>
  </si>
  <si>
    <t>法人名</t>
    <rPh sb="0" eb="2">
      <t>ほうじん</t>
    </rPh>
    <rPh sb="2" eb="3">
      <t>めい</t>
    </rPh>
    <phoneticPr fontId="3" type="Hiragana"/>
  </si>
  <si>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</si>
  <si>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</si>
  <si>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</si>
  <si>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22"/>
  </si>
  <si>
    <t>【債権者】</t>
    <rPh sb="1" eb="4">
      <t>サイケンシャ</t>
    </rPh>
    <phoneticPr fontId="22"/>
  </si>
  <si>
    <t>郵便番号</t>
    <rPh sb="0" eb="2">
      <t>ユウビン</t>
    </rPh>
    <rPh sb="2" eb="4">
      <t>バンゴウ</t>
    </rPh>
    <phoneticPr fontId="22"/>
  </si>
  <si>
    <t>住所</t>
    <rPh sb="0" eb="1">
      <t>ジュウ</t>
    </rPh>
    <rPh sb="1" eb="2">
      <t>ショ</t>
    </rPh>
    <phoneticPr fontId="22"/>
  </si>
  <si>
    <t>交付決定通知送付先〒枝</t>
    <rPh sb="0" eb="2">
      <t>こうふ</t>
    </rPh>
    <rPh sb="2" eb="4">
      <t>けってい</t>
    </rPh>
    <rPh sb="4" eb="6">
      <t>つうち</t>
    </rPh>
    <rPh sb="6" eb="9">
      <t>そうふさき</t>
    </rPh>
    <rPh sb="10" eb="11">
      <t>えだ</t>
    </rPh>
    <phoneticPr fontId="3" type="Hiragana"/>
  </si>
  <si>
    <t>【振込先口座】</t>
    <rPh sb="1" eb="4">
      <t>フリコミサキ</t>
    </rPh>
    <rPh sb="4" eb="6">
      <t>コウザ</t>
    </rPh>
    <phoneticPr fontId="22"/>
  </si>
  <si>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2"/>
  </si>
  <si>
    <t>口座番号</t>
    <rPh sb="0" eb="2">
      <t>コウザ</t>
    </rPh>
    <rPh sb="2" eb="4">
      <t>バンゴウ</t>
    </rPh>
    <phoneticPr fontId="22"/>
  </si>
  <si>
    <t>請　求　金　額</t>
    <rPh sb="0" eb="1">
      <t>ショウ</t>
    </rPh>
    <rPh sb="2" eb="3">
      <t>モトム</t>
    </rPh>
    <rPh sb="4" eb="5">
      <t>カネ</t>
    </rPh>
    <rPh sb="6" eb="7">
      <t>ガク</t>
    </rPh>
    <phoneticPr fontId="22"/>
  </si>
  <si>
    <t>金融機関名</t>
    <rPh sb="0" eb="2">
      <t>キンユウ</t>
    </rPh>
    <rPh sb="2" eb="4">
      <t>キカン</t>
    </rPh>
    <rPh sb="4" eb="5">
      <t>メイ</t>
    </rPh>
    <phoneticPr fontId="22"/>
  </si>
  <si>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2"/>
  </si>
  <si>
    <t>令和　　 年　　 月　　 日</t>
    <rPh sb="0" eb="2">
      <t>レイワ</t>
    </rPh>
    <rPh sb="5" eb="6">
      <t>ネン</t>
    </rPh>
    <rPh sb="9" eb="10">
      <t>ガツ</t>
    </rPh>
    <rPh sb="13" eb="14">
      <t>ニチ</t>
    </rPh>
    <phoneticPr fontId="22"/>
  </si>
  <si>
    <t>\</t>
  </si>
  <si>
    <t>支店名</t>
    <rPh sb="0" eb="3">
      <t>シテンメイ</t>
    </rPh>
    <phoneticPr fontId="22"/>
  </si>
  <si>
    <t>電話番号</t>
  </si>
  <si>
    <t>預 金 種 別</t>
    <rPh sb="0" eb="1">
      <t>アズカリ</t>
    </rPh>
    <rPh sb="2" eb="3">
      <t>キン</t>
    </rPh>
    <rPh sb="4" eb="5">
      <t>タネ</t>
    </rPh>
    <rPh sb="6" eb="7">
      <t>ベツ</t>
    </rPh>
    <phoneticPr fontId="22"/>
  </si>
  <si>
    <t>貯蓄</t>
    <rPh sb="0" eb="2">
      <t>チョチク</t>
    </rPh>
    <phoneticPr fontId="22"/>
  </si>
  <si>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</si>
  <si>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</si>
  <si>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</si>
  <si>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2"/>
  </si>
  <si>
    <t>　←番号が８桁ない場合は右詰で記入</t>
  </si>
  <si>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2"/>
  </si>
  <si>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2"/>
  </si>
  <si>
    <t>市町村集計用</t>
    <rPh sb="0" eb="3">
      <t>しちょうそん</t>
    </rPh>
    <rPh sb="3" eb="5">
      <t>しゅうけい</t>
    </rPh>
    <rPh sb="5" eb="6">
      <t>よう</t>
    </rPh>
    <phoneticPr fontId="3" type="Hiragana"/>
  </si>
  <si>
    <t>ゆうちょ銀行の場合（通帳に表記されている記号５桁及び番号８桁を記入）</t>
    <rPh sb="7" eb="9">
      <t>バアイ</t>
    </rPh>
    <phoneticPr fontId="22"/>
  </si>
  <si>
    <t>共同生活援助（外部サービス利用型）</t>
    <rPh sb="0" eb="2">
      <t>きょうどう</t>
    </rPh>
    <rPh sb="2" eb="4">
      <t>せいかつ</t>
    </rPh>
    <rPh sb="4" eb="6">
      <t>えんじょ</t>
    </rPh>
    <rPh sb="7" eb="9">
      <t>がいぶ</t>
    </rPh>
    <rPh sb="13" eb="15">
      <t>りよう</t>
    </rPh>
    <rPh sb="15" eb="16">
      <t>がた</t>
    </rPh>
    <phoneticPr fontId="3" type="Hiragana"/>
  </si>
  <si>
    <t>　施設を休止・廃止する予定がない。</t>
    <rPh sb="1" eb="3">
      <t>しせつ</t>
    </rPh>
    <rPh sb="4" eb="6">
      <t>きゅうし</t>
    </rPh>
    <rPh sb="7" eb="9">
      <t>はいし</t>
    </rPh>
    <rPh sb="11" eb="13">
      <t>よてい</t>
    </rPh>
    <phoneticPr fontId="3" type="Hiragana"/>
  </si>
  <si>
    <t>生活介護</t>
    <rPh sb="0" eb="2">
      <t>せいかつ</t>
    </rPh>
    <rPh sb="2" eb="4">
      <t>かいご</t>
    </rPh>
    <phoneticPr fontId="3" type="Hiragana"/>
  </si>
  <si>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</si>
  <si>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22"/>
  </si>
  <si>
    <t>　この助成金は，施設の光熱費や給湯等に係る灯油・重油購入費に充てる。</t>
    <rPh sb="8" eb="10">
      <t>シセツ</t>
    </rPh>
    <rPh sb="11" eb="14">
      <t>コウネツヒ</t>
    </rPh>
    <rPh sb="15" eb="17">
      <t>キュウトウ</t>
    </rPh>
    <rPh sb="17" eb="18">
      <t>トウ</t>
    </rPh>
    <rPh sb="19" eb="20">
      <t>カカ</t>
    </rPh>
    <rPh sb="21" eb="23">
      <t>トウユ</t>
    </rPh>
    <rPh sb="24" eb="26">
      <t>ジュウユ</t>
    </rPh>
    <rPh sb="26" eb="29">
      <t>コウニュウヒ</t>
    </rPh>
    <rPh sb="30" eb="31">
      <t>ア</t>
    </rPh>
    <phoneticPr fontId="22"/>
  </si>
  <si>
    <t>円</t>
    <rPh sb="0" eb="1">
      <t>エン</t>
    </rPh>
    <phoneticPr fontId="22"/>
  </si>
  <si>
    <t>円</t>
  </si>
  <si>
    <t>連絡先ＴＥＬ</t>
    <rPh sb="0" eb="3">
      <t>れんらくさき</t>
    </rPh>
    <phoneticPr fontId="3" type="Hiragana"/>
  </si>
  <si>
    <t>放課後等デイサービス</t>
    <rPh sb="0" eb="3">
      <t>ホウカゴ</t>
    </rPh>
    <rPh sb="3" eb="4">
      <t>トウ</t>
    </rPh>
    <phoneticPr fontId="22"/>
  </si>
  <si>
    <t>以下のとおり委任します。</t>
  </si>
  <si>
    <t>施設入所支援</t>
    <rPh sb="0" eb="2">
      <t>しせつ</t>
    </rPh>
    <rPh sb="2" eb="4">
      <t>にゅうしょ</t>
    </rPh>
    <rPh sb="4" eb="6">
      <t>しえん</t>
    </rPh>
    <phoneticPr fontId="3" type="Hiragana"/>
  </si>
  <si>
    <t>共同生活援助（介護サービス包括型）</t>
    <rPh sb="0" eb="2">
      <t>きょうどう</t>
    </rPh>
    <rPh sb="2" eb="4">
      <t>せいかつ</t>
    </rPh>
    <rPh sb="4" eb="6">
      <t>えんじょ</t>
    </rPh>
    <rPh sb="7" eb="9">
      <t>かいご</t>
    </rPh>
    <rPh sb="13" eb="15">
      <t>ほうかつ</t>
    </rPh>
    <rPh sb="15" eb="16">
      <t>がた</t>
    </rPh>
    <phoneticPr fontId="3" type="Hiragana"/>
  </si>
  <si>
    <t>自立訓練（機能訓練）</t>
    <rPh sb="0" eb="2">
      <t>じりつ</t>
    </rPh>
    <rPh sb="2" eb="4">
      <t>くんれん</t>
    </rPh>
    <rPh sb="5" eb="7">
      <t>きのう</t>
    </rPh>
    <rPh sb="7" eb="9">
      <t>くんれん</t>
    </rPh>
    <phoneticPr fontId="3" type="Hiragana"/>
  </si>
  <si>
    <t>自立訓練（生活訓練）</t>
    <rPh sb="0" eb="2">
      <t>じりつ</t>
    </rPh>
    <rPh sb="2" eb="4">
      <t>くんれん</t>
    </rPh>
    <rPh sb="5" eb="7">
      <t>せいかつ</t>
    </rPh>
    <rPh sb="7" eb="9">
      <t>くんれん</t>
    </rPh>
    <phoneticPr fontId="3" type="Hiragana"/>
  </si>
  <si>
    <t>就労継続支援Ａ型</t>
    <rPh sb="0" eb="2">
      <t>しゅうろう</t>
    </rPh>
    <rPh sb="2" eb="4">
      <t>けいぞく</t>
    </rPh>
    <rPh sb="4" eb="6">
      <t>しえん</t>
    </rPh>
    <rPh sb="7" eb="8">
      <t>がた</t>
    </rPh>
    <phoneticPr fontId="3" type="Hiragana"/>
  </si>
  <si>
    <t>就労継続支援Ｂ型</t>
    <rPh sb="0" eb="2">
      <t>しゅうろう</t>
    </rPh>
    <rPh sb="2" eb="4">
      <t>けいぞく</t>
    </rPh>
    <rPh sb="4" eb="6">
      <t>しえん</t>
    </rPh>
    <rPh sb="7" eb="8">
      <t>がた</t>
    </rPh>
    <phoneticPr fontId="3" type="Hiragana"/>
  </si>
  <si>
    <t>入所系</t>
    <rPh sb="0" eb="2">
      <t>ニュウショ</t>
    </rPh>
    <rPh sb="2" eb="3">
      <t>ケイ</t>
    </rPh>
    <phoneticPr fontId="22"/>
  </si>
  <si>
    <t>就労継続支援Ａ型</t>
    <rPh sb="0" eb="2">
      <t>シュウロウ</t>
    </rPh>
    <rPh sb="2" eb="4">
      <t>ケイゾク</t>
    </rPh>
    <rPh sb="4" eb="6">
      <t>シエン</t>
    </rPh>
    <rPh sb="7" eb="8">
      <t>ガタ</t>
    </rPh>
    <phoneticPr fontId="22"/>
  </si>
  <si>
    <t>就労継続支援Ｂ型</t>
    <rPh sb="0" eb="2">
      <t>シュウロウ</t>
    </rPh>
    <rPh sb="2" eb="4">
      <t>ケイゾク</t>
    </rPh>
    <rPh sb="4" eb="6">
      <t>シエン</t>
    </rPh>
    <rPh sb="7" eb="8">
      <t>ガタ</t>
    </rPh>
    <phoneticPr fontId="22"/>
  </si>
  <si>
    <t>事業所番号</t>
    <rPh sb="0" eb="3">
      <t>ジギョウショ</t>
    </rPh>
    <rPh sb="3" eb="5">
      <t>バンゴウ</t>
    </rPh>
    <phoneticPr fontId="22"/>
  </si>
  <si>
    <t>共同生活援助（日中サービス支援型）</t>
    <rPh sb="0" eb="2">
      <t>きょうどう</t>
    </rPh>
    <rPh sb="2" eb="4">
      <t>せいかつ</t>
    </rPh>
    <rPh sb="4" eb="6">
      <t>えんじょ</t>
    </rPh>
    <rPh sb="7" eb="9">
      <t>にっちゅう</t>
    </rPh>
    <rPh sb="13" eb="15">
      <t>しえん</t>
    </rPh>
    <rPh sb="15" eb="16">
      <t>がた</t>
    </rPh>
    <phoneticPr fontId="3" type="Hiragana"/>
  </si>
  <si>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</si>
  <si>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</si>
  <si>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</si>
  <si>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→申請年月日</t>
    <rPh sb="1" eb="3">
      <t>しんせい</t>
    </rPh>
    <rPh sb="3" eb="6">
      <t>ねんがっぴ</t>
    </rPh>
    <phoneticPr fontId="3" type="Hiragana"/>
  </si>
  <si>
    <t>法人名フリガナ</t>
    <rPh sb="0" eb="2">
      <t>ほうじん</t>
    </rPh>
    <rPh sb="2" eb="3">
      <t>めい</t>
    </rPh>
    <phoneticPr fontId="3" type="Hiragana"/>
  </si>
  <si>
    <t>代表者職名</t>
    <rPh sb="0" eb="3">
      <t>だいひょうしゃ</t>
    </rPh>
    <rPh sb="3" eb="5">
      <t>しょくめい</t>
    </rPh>
    <phoneticPr fontId="3" type="Hiragana"/>
  </si>
  <si>
    <t>代表者氏名</t>
    <rPh sb="0" eb="3">
      <t>だいひょうしゃ</t>
    </rPh>
    <rPh sb="3" eb="5">
      <t>しめい</t>
    </rPh>
    <phoneticPr fontId="3" type="Hiragana"/>
  </si>
  <si>
    <t>法人〒親</t>
    <rPh sb="0" eb="2">
      <t>ほうじん</t>
    </rPh>
    <rPh sb="3" eb="4">
      <t>おや</t>
    </rPh>
    <phoneticPr fontId="3" type="Hiragana"/>
  </si>
  <si>
    <t>法人〒枝</t>
    <rPh sb="0" eb="2">
      <t>ほうじん</t>
    </rPh>
    <rPh sb="3" eb="4">
      <t>えだ</t>
    </rPh>
    <phoneticPr fontId="3" type="Hiragana"/>
  </si>
  <si>
    <t>→法人〒</t>
    <rPh sb="1" eb="3">
      <t>ほうじん</t>
    </rPh>
    <phoneticPr fontId="3" type="Hiragana"/>
  </si>
  <si>
    <t>法人所在地</t>
    <rPh sb="0" eb="2">
      <t>ほうじん</t>
    </rPh>
    <rPh sb="2" eb="5">
      <t>しょざいち</t>
    </rPh>
    <phoneticPr fontId="3" type="Hiragana"/>
  </si>
  <si>
    <t>申請担当者氏名</t>
    <rPh sb="0" eb="2">
      <t>しんせい</t>
    </rPh>
    <rPh sb="2" eb="5">
      <t>たんとうしゃ</t>
    </rPh>
    <rPh sb="5" eb="7">
      <t>しめい</t>
    </rPh>
    <phoneticPr fontId="3" type="Hiragana"/>
  </si>
  <si>
    <t>連絡先Ｅ-ｍａｉｌ</t>
    <rPh sb="0" eb="3">
      <t>れんらくさき</t>
    </rPh>
    <phoneticPr fontId="3" type="Hiragana"/>
  </si>
  <si>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</si>
  <si>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</si>
  <si>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施設数（通所）</t>
    <rPh sb="0" eb="3">
      <t>しせつすう</t>
    </rPh>
    <rPh sb="4" eb="6">
      <t>つうしょ</t>
    </rPh>
    <phoneticPr fontId="3" type="Hiragana"/>
  </si>
  <si>
    <t>施設数（計）</t>
    <rPh sb="0" eb="3">
      <t>しせつすう</t>
    </rPh>
    <rPh sb="4" eb="5">
      <t>けい</t>
    </rPh>
    <phoneticPr fontId="3" type="Hiragana"/>
  </si>
  <si>
    <t>就労移行支援</t>
    <rPh sb="0" eb="2">
      <t>しゅうろう</t>
    </rPh>
    <rPh sb="2" eb="4">
      <t>いこう</t>
    </rPh>
    <rPh sb="4" eb="6">
      <t>しえん</t>
    </rPh>
    <phoneticPr fontId="3" type="Hiragana"/>
  </si>
  <si>
    <r>
      <t>共同生活援助（外部サービス</t>
    </r>
    <r>
      <rPr>
        <sz val="11"/>
        <color rgb="FFFF0000"/>
        <rFont val="ＭＳ Ｐゴシック"/>
        <family val="3"/>
        <charset val="128"/>
      </rPr>
      <t>利用</t>
    </r>
    <r>
      <rPr>
        <sz val="11"/>
        <rFont val="ＭＳ Ｐゴシック"/>
        <family val="3"/>
        <charset val="128"/>
      </rPr>
      <t>型）</t>
    </r>
    <rPh sb="0" eb="2">
      <t>きょうどう</t>
    </rPh>
    <rPh sb="2" eb="4">
      <t>せいかつ</t>
    </rPh>
    <rPh sb="4" eb="6">
      <t>えんじょ</t>
    </rPh>
    <rPh sb="7" eb="9">
      <t>がいぶ</t>
    </rPh>
    <rPh sb="13" eb="15">
      <t>りよう</t>
    </rPh>
    <rPh sb="15" eb="16">
      <t>がた</t>
    </rPh>
    <phoneticPr fontId="3" type="Hiragana"/>
  </si>
  <si>
    <t>　令和5年度○○市障害者支援施設等物価高騰対策事業費補助金として、次のとおり請求します。</t>
  </si>
  <si>
    <t>令和5年度北秋田市障害者支援施設等物価高騰対策事業費補助金</t>
    <rPh sb="5" eb="6">
      <t>キタ</t>
    </rPh>
    <rPh sb="6" eb="8">
      <t>アキタ</t>
    </rPh>
    <rPh sb="8" eb="9">
      <t>シ</t>
    </rPh>
    <rPh sb="9" eb="12">
      <t>ショウガイシャ</t>
    </rPh>
    <rPh sb="12" eb="14">
      <t>シエン</t>
    </rPh>
    <rPh sb="14" eb="16">
      <t>シセツ</t>
    </rPh>
    <rPh sb="17" eb="19">
      <t>ブッカ</t>
    </rPh>
    <rPh sb="19" eb="21">
      <t>コウトウ</t>
    </rPh>
    <rPh sb="21" eb="23">
      <t>タイサク</t>
    </rPh>
    <rPh sb="25" eb="26">
      <t>ヒ</t>
    </rPh>
    <rPh sb="26" eb="29">
      <t>ホジョキン</t>
    </rPh>
    <phoneticPr fontId="22"/>
  </si>
  <si>
    <r>
      <t xml:space="preserve">
北秋田市福祉課</t>
    </r>
    <r>
      <rPr>
        <b/>
        <sz val="10"/>
        <color theme="1"/>
        <rFont val="ＭＳ ゴシック"/>
        <family val="3"/>
        <charset val="128"/>
      </rPr>
      <t xml:space="preserve">へ下記の書類一式を郵送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
※申請者と振込先の口座名義が違う場合は委任状も紙媒体で提出（委任状は押印が必要）
※封筒に「障害者支援施設等物価高騰対策事業費補助金　関係書類在中」と明記
※他の書類を同封しないでください。
※</t>
    </r>
    <r>
      <rPr>
        <u/>
        <sz val="10"/>
        <color theme="1"/>
        <rFont val="ＭＳ 明朝"/>
        <family val="1"/>
        <charset val="128"/>
      </rPr>
      <t>郵送の場合も電子データの提出をお願いいたします。</t>
    </r>
    <rPh sb="1" eb="2">
      <t>キタ</t>
    </rPh>
    <rPh sb="2" eb="4">
      <t>アキタ</t>
    </rPh>
    <rPh sb="4" eb="5">
      <t>シ</t>
    </rPh>
    <rPh sb="5" eb="7">
      <t>フクシ</t>
    </rPh>
    <rPh sb="7" eb="8">
      <t>カ</t>
    </rPh>
    <rPh sb="9" eb="11">
      <t>カキ</t>
    </rPh>
    <rPh sb="12" eb="14">
      <t>ショルイ</t>
    </rPh>
    <rPh sb="14" eb="16">
      <t>イッシキ</t>
    </rPh>
    <rPh sb="17" eb="19">
      <t>ユウソウ</t>
    </rPh>
    <rPh sb="21" eb="24">
      <t>シンセイショ</t>
    </rPh>
    <rPh sb="24" eb="25">
      <t>オヨ</t>
    </rPh>
    <rPh sb="26" eb="29">
      <t>セイキュウショ</t>
    </rPh>
    <rPh sb="30" eb="32">
      <t>ツウチョウ</t>
    </rPh>
    <rPh sb="37" eb="39">
      <t>テンプ</t>
    </rPh>
    <rPh sb="41" eb="42">
      <t>カミ</t>
    </rPh>
    <rPh sb="42" eb="44">
      <t>バイタイ</t>
    </rPh>
    <rPh sb="45" eb="47">
      <t>テイシュツ</t>
    </rPh>
    <rPh sb="49" eb="52">
      <t>シンセイシャ</t>
    </rPh>
    <rPh sb="53" eb="55">
      <t>フリコミ</t>
    </rPh>
    <rPh sb="55" eb="56">
      <t>サキ</t>
    </rPh>
    <rPh sb="57" eb="59">
      <t>コウザ</t>
    </rPh>
    <rPh sb="59" eb="61">
      <t>メイギ</t>
    </rPh>
    <rPh sb="62" eb="63">
      <t>チガ</t>
    </rPh>
    <rPh sb="64" eb="66">
      <t>バアイ</t>
    </rPh>
    <rPh sb="67" eb="70">
      <t>イニンジョウ</t>
    </rPh>
    <rPh sb="71" eb="72">
      <t>カミ</t>
    </rPh>
    <rPh sb="72" eb="74">
      <t>バイタイ</t>
    </rPh>
    <rPh sb="75" eb="77">
      <t>テイシュツ</t>
    </rPh>
    <rPh sb="78" eb="81">
      <t>イニンジョウ</t>
    </rPh>
    <rPh sb="82" eb="84">
      <t>オウイン</t>
    </rPh>
    <rPh sb="85" eb="87">
      <t>ヒツヨウ</t>
    </rPh>
    <rPh sb="115" eb="117">
      <t>カンケイ</t>
    </rPh>
    <rPh sb="117" eb="119">
      <t>ショルイ</t>
    </rPh>
    <rPh sb="127" eb="128">
      <t>ホカ</t>
    </rPh>
    <rPh sb="129" eb="131">
      <t>ショルイ</t>
    </rPh>
    <rPh sb="132" eb="134">
      <t>ドウフウ</t>
    </rPh>
    <rPh sb="145" eb="147">
      <t>ユウソウ</t>
    </rPh>
    <rPh sb="148" eb="150">
      <t>バアイ</t>
    </rPh>
    <rPh sb="151" eb="153">
      <t>デンシ</t>
    </rPh>
    <rPh sb="157" eb="159">
      <t>テイシュツ</t>
    </rPh>
    <rPh sb="161" eb="162">
      <t>ネガ</t>
    </rPh>
    <phoneticPr fontId="22"/>
  </si>
  <si>
    <t>北秋田市長　津谷　永光</t>
    <rPh sb="0" eb="1">
      <t>キタ</t>
    </rPh>
    <rPh sb="1" eb="3">
      <t>アキタ</t>
    </rPh>
    <rPh sb="3" eb="5">
      <t>シチョウ</t>
    </rPh>
    <rPh sb="6" eb="8">
      <t>ツヤ</t>
    </rPh>
    <rPh sb="9" eb="11">
      <t>エイコウ</t>
    </rPh>
    <phoneticPr fontId="22"/>
  </si>
  <si>
    <t>　標記について，次のとおり申請します。
　なお，補助金の交付決定を受けた際には，この申請をもって補助金等交付要綱（平成17年４月１日告示第22号）による実績報告書とします。</t>
    <rPh sb="1" eb="3">
      <t>ヒョウキ</t>
    </rPh>
    <rPh sb="8" eb="9">
      <t>ツギ</t>
    </rPh>
    <rPh sb="13" eb="15">
      <t>シンセイ</t>
    </rPh>
    <rPh sb="54" eb="56">
      <t>ヨウコウ</t>
    </rPh>
    <rPh sb="57" eb="59">
      <t>ヘイセイ</t>
    </rPh>
    <rPh sb="61" eb="62">
      <t>ネン</t>
    </rPh>
    <rPh sb="63" eb="64">
      <t>ガツ</t>
    </rPh>
    <rPh sb="65" eb="66">
      <t>ニチ</t>
    </rPh>
    <rPh sb="66" eb="68">
      <t>コクジ</t>
    </rPh>
    <rPh sb="68" eb="69">
      <t>ダイ</t>
    </rPh>
    <rPh sb="71" eb="72">
      <t>ゴウ</t>
    </rPh>
    <phoneticPr fontId="22"/>
  </si>
  <si>
    <t>令和５年度北秋田市障害者支援施設等物価高騰対策事業費補助金交付申請書兼実績報告書</t>
    <rPh sb="0" eb="2">
      <t>レイワ</t>
    </rPh>
    <rPh sb="3" eb="5">
      <t>ネンド</t>
    </rPh>
    <rPh sb="5" eb="6">
      <t>キタ</t>
    </rPh>
    <rPh sb="6" eb="8">
      <t>アキタ</t>
    </rPh>
    <rPh sb="9" eb="12">
      <t>ショウガイシャ</t>
    </rPh>
    <rPh sb="12" eb="14">
      <t>シエン</t>
    </rPh>
    <rPh sb="17" eb="19">
      <t>ブッカ</t>
    </rPh>
    <rPh sb="19" eb="21">
      <t>コウトウ</t>
    </rPh>
    <rPh sb="21" eb="23">
      <t>タイサク</t>
    </rPh>
    <rPh sb="25" eb="26">
      <t>ヒ</t>
    </rPh>
    <rPh sb="26" eb="29">
      <t>ホジョキン</t>
    </rPh>
    <rPh sb="29" eb="31">
      <t>コウフ</t>
    </rPh>
    <rPh sb="31" eb="34">
      <t>シンセイショ</t>
    </rPh>
    <rPh sb="34" eb="35">
      <t>ケン</t>
    </rPh>
    <rPh sb="35" eb="37">
      <t>ジッセキ</t>
    </rPh>
    <rPh sb="37" eb="40">
      <t>ホウコクショ</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</si>
</sst>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人&quot;;\-#,##0;&quot;&quot;"/>
    <numFmt numFmtId="177" formatCode="#,##0&quot;円&quot;;\-#,##0;&quot;&quot;"/>
    <numFmt numFmtId="178" formatCode="#,##0&quot;円&quot;_ "/>
    <numFmt numFmtId="179" formatCode="#,##0;\-#,##0;&quot;&quot;"/>
    <numFmt numFmtId="180" formatCode="#,##0_ "/>
    <numFmt numFmtId="181" formatCode="0&quot;月&quot;_ "/>
    <numFmt numFmtId="182" formatCode="0_ "/>
  </numFmts>
  <fonts count="50"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u/>
      <sz val="10"/>
      <color theme="1"/>
      <name val="ＭＳ 明朝"/>
      <family val="1"/>
      <charset val="128"/>
    </font>
    <font>
      <sz val="11"/>
      <color rgb="FFFF0000"/>
      <name val="ＭＳ Ｐゴシック"/>
      <family val="3"/>
      <charset val="128"/>
    </font>
    <font>
      <sz val="11"/>
      <name val="ＭＳ Ｐゴシック"/>
      <family val="3"/>
      <charset val="128"/>
    </font>
    <font>
      <b/>
      <sz val="28"/>
      <name val="ＭＳ ゴシック"/>
      <family val="3"/>
      <charset val="128"/>
    </font>
    <font>
      <sz val="11"/>
      <color indexed="81"/>
      <name val="ＭＳ 明朝"/>
      <family val="1"/>
      <charset val="128"/>
    </font>
    <font>
      <b/>
      <sz val="11"/>
      <color rgb="FFFF0000"/>
      <name val="ＭＳ Ｐゴシック"/>
      <family val="3"/>
      <charset val="128"/>
    </font>
    <font>
      <b/>
      <sz val="11"/>
      <color theme="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20">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9" fillId="0" borderId="17" xfId="0" applyFont="1" applyBorder="1" applyAlignment="1" applyProtection="1">
      <alignment horizontal="center" vertical="center" textRotation="255"/>
    </xf>
    <xf numFmtId="0" fontId="9" fillId="0" borderId="18" xfId="0" applyFont="1" applyBorder="1" applyAlignment="1" applyProtection="1">
      <alignment horizontal="center" vertical="center" textRotation="255"/>
    </xf>
    <xf numFmtId="0" fontId="9" fillId="0" borderId="19" xfId="0" applyFont="1" applyBorder="1" applyAlignment="1" applyProtection="1">
      <alignment horizontal="center" vertical="center" textRotation="255"/>
    </xf>
    <xf numFmtId="0" fontId="9" fillId="0" borderId="20" xfId="0" applyFont="1" applyBorder="1" applyAlignment="1" applyProtection="1">
      <alignment horizontal="center" vertical="center" textRotation="255"/>
    </xf>
    <xf numFmtId="0" fontId="9" fillId="0" borderId="21" xfId="0" applyFont="1" applyBorder="1" applyAlignment="1" applyProtection="1">
      <alignment horizontal="center" vertical="center" textRotation="255"/>
    </xf>
    <xf numFmtId="0" fontId="9" fillId="0" borderId="19" xfId="0" applyFont="1" applyBorder="1" applyAlignment="1" applyProtection="1">
      <alignment horizontal="center" vertical="center"/>
    </xf>
    <xf numFmtId="0" fontId="12" fillId="0" borderId="18" xfId="0" applyFont="1" applyBorder="1" applyAlignment="1" applyProtection="1">
      <alignment horizontal="center" vertical="center"/>
    </xf>
    <xf numFmtId="0" fontId="13"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9" fillId="0" borderId="26" xfId="0" applyFont="1" applyBorder="1" applyProtection="1">
      <alignment vertical="center"/>
    </xf>
    <xf numFmtId="0" fontId="9" fillId="0" borderId="27" xfId="0" applyFont="1" applyBorder="1" applyProtection="1">
      <alignment vertical="center"/>
    </xf>
    <xf numFmtId="0" fontId="12" fillId="0" borderId="27" xfId="0" applyFont="1" applyBorder="1" applyProtection="1">
      <alignment vertical="center"/>
    </xf>
    <xf numFmtId="0" fontId="12" fillId="0" borderId="26" xfId="0" applyFont="1" applyBorder="1" applyProtection="1">
      <alignment vertical="center"/>
    </xf>
    <xf numFmtId="0" fontId="9" fillId="0" borderId="30" xfId="0" applyFont="1" applyBorder="1" applyProtection="1">
      <alignment vertical="center"/>
    </xf>
    <xf numFmtId="0" fontId="14" fillId="0" borderId="0" xfId="0" applyFont="1" applyBorder="1" applyProtection="1">
      <alignment vertical="center"/>
    </xf>
    <xf numFmtId="0" fontId="16" fillId="0" borderId="0" xfId="0" applyFont="1" applyBorder="1" applyAlignment="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40" xfId="0" applyFont="1" applyBorder="1" applyProtection="1">
      <alignment vertical="center"/>
    </xf>
    <xf numFmtId="0" fontId="9" fillId="0" borderId="41" xfId="0" applyFont="1" applyBorder="1" applyProtection="1">
      <alignment vertical="center"/>
    </xf>
    <xf numFmtId="0" fontId="18" fillId="0" borderId="0" xfId="0" applyFont="1" applyAlignment="1" applyProtection="1">
      <alignment horizontal="right" vertical="center"/>
    </xf>
    <xf numFmtId="0" fontId="9" fillId="0" borderId="50" xfId="0" applyFont="1" applyBorder="1" applyProtection="1">
      <alignment vertical="center"/>
    </xf>
    <xf numFmtId="0" fontId="10" fillId="0" borderId="53" xfId="0" applyFont="1" applyBorder="1" applyAlignment="1" applyProtection="1">
      <alignment vertical="center"/>
    </xf>
    <xf numFmtId="180" fontId="10" fillId="0" borderId="54" xfId="0" applyNumberFormat="1" applyFont="1" applyBorder="1" applyAlignment="1" applyProtection="1">
      <alignment vertical="center"/>
    </xf>
    <xf numFmtId="0" fontId="10" fillId="0" borderId="54" xfId="0" applyFont="1" applyBorder="1" applyAlignment="1" applyProtection="1">
      <alignment vertical="center"/>
    </xf>
    <xf numFmtId="180" fontId="10" fillId="0" borderId="39" xfId="0" applyNumberFormat="1" applyFont="1" applyBorder="1" applyAlignment="1" applyProtection="1">
      <alignment vertical="center"/>
    </xf>
    <xf numFmtId="180" fontId="10" fillId="0" borderId="53" xfId="0" applyNumberFormat="1" applyFont="1" applyBorder="1" applyAlignment="1" applyProtection="1">
      <alignment vertical="center"/>
    </xf>
    <xf numFmtId="180" fontId="10" fillId="0" borderId="56" xfId="0" applyNumberFormat="1" applyFont="1" applyBorder="1" applyAlignment="1" applyProtection="1">
      <alignment vertical="center"/>
    </xf>
    <xf numFmtId="0" fontId="17" fillId="0" borderId="0" xfId="0" applyFont="1" applyFill="1" applyBorder="1" applyAlignment="1" applyProtection="1">
      <alignment horizontal="left" vertical="center"/>
    </xf>
    <xf numFmtId="0" fontId="4" fillId="3" borderId="1" xfId="0" applyFont="1" applyFill="1" applyBorder="1" applyAlignment="1" applyProtection="1">
      <alignment horizontal="center" vertical="center" shrinkToFit="1"/>
    </xf>
    <xf numFmtId="179" fontId="4" fillId="0" borderId="1" xfId="0" applyNumberFormat="1" applyFont="1" applyBorder="1" applyAlignment="1" applyProtection="1">
      <alignment horizontal="center" vertical="center" shrinkToFit="1"/>
    </xf>
    <xf numFmtId="0" fontId="9" fillId="3" borderId="37" xfId="0" applyFont="1" applyFill="1" applyBorder="1" applyAlignment="1" applyProtection="1">
      <alignment horizontal="center" vertical="center" shrinkToFit="1"/>
    </xf>
    <xf numFmtId="179" fontId="4" fillId="0" borderId="37" xfId="0" applyNumberFormat="1" applyFont="1" applyBorder="1" applyAlignment="1" applyProtection="1">
      <alignment horizontal="center" vertical="center" wrapText="1"/>
    </xf>
    <xf numFmtId="0" fontId="0" fillId="0" borderId="1" xfId="0" applyNumberFormat="1" applyBorder="1">
      <alignment vertical="center"/>
    </xf>
    <xf numFmtId="0" fontId="0" fillId="0" borderId="1" xfId="0" applyBorder="1">
      <alignment vertical="center"/>
    </xf>
    <xf numFmtId="0" fontId="9" fillId="3" borderId="37" xfId="0" applyFont="1" applyFill="1" applyBorder="1" applyAlignment="1" applyProtection="1">
      <alignment horizontal="center" vertical="center"/>
    </xf>
    <xf numFmtId="179" fontId="4" fillId="0" borderId="37" xfId="0" applyNumberFormat="1"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179" fontId="4" fillId="0" borderId="37" xfId="0" applyNumberFormat="1" applyFont="1" applyBorder="1" applyAlignment="1" applyProtection="1">
      <alignment horizontal="center" vertical="center" shrinkToFit="1"/>
    </xf>
    <xf numFmtId="58" fontId="4" fillId="0" borderId="37" xfId="0" applyNumberFormat="1" applyFont="1" applyBorder="1" applyAlignment="1" applyProtection="1">
      <alignment horizontal="center" vertical="center" shrinkToFit="1"/>
    </xf>
    <xf numFmtId="0" fontId="9" fillId="3" borderId="1" xfId="0" applyFont="1" applyFill="1" applyBorder="1" applyAlignment="1" applyProtection="1">
      <alignment horizontal="center" vertical="center"/>
    </xf>
    <xf numFmtId="179" fontId="4" fillId="0" borderId="37" xfId="0" applyNumberFormat="1" applyFont="1" applyBorder="1" applyAlignment="1" applyProtection="1">
      <alignment horizontal="left" vertical="center" shrinkToFit="1"/>
    </xf>
    <xf numFmtId="14" fontId="0" fillId="0" borderId="1" xfId="0" applyNumberFormat="1" applyBorder="1">
      <alignment vertical="center"/>
    </xf>
    <xf numFmtId="176" fontId="4" fillId="0" borderId="1" xfId="7" applyNumberFormat="1" applyFont="1" applyBorder="1" applyAlignment="1" applyProtection="1">
      <alignment horizontal="right" vertical="center" shrinkToFit="1"/>
    </xf>
    <xf numFmtId="177" fontId="4" fillId="0" borderId="1" xfId="7" applyNumberFormat="1" applyFont="1" applyBorder="1" applyAlignment="1" applyProtection="1">
      <alignment horizontal="right" vertical="center" shrinkToFit="1"/>
    </xf>
    <xf numFmtId="49" fontId="0" fillId="0" borderId="1" xfId="0" applyNumberFormat="1" applyBorder="1">
      <alignment vertical="center"/>
    </xf>
    <xf numFmtId="0" fontId="4" fillId="0" borderId="0" xfId="0" applyFont="1" applyAlignment="1" applyProtection="1">
      <alignment horizontal="right" vertical="center"/>
    </xf>
    <xf numFmtId="181" fontId="4" fillId="0" borderId="1" xfId="7" applyNumberFormat="1" applyFont="1" applyBorder="1" applyAlignment="1" applyProtection="1">
      <alignment horizontal="right" vertical="center" shrinkToFit="1"/>
    </xf>
    <xf numFmtId="0" fontId="9" fillId="3" borderId="57" xfId="0" applyFont="1" applyFill="1" applyBorder="1" applyAlignment="1" applyProtection="1">
      <alignment horizontal="center" vertical="center" wrapText="1"/>
    </xf>
    <xf numFmtId="181" fontId="4" fillId="0" borderId="57" xfId="7" applyNumberFormat="1" applyFont="1" applyBorder="1" applyAlignment="1" applyProtection="1">
      <alignment horizontal="right" vertical="center" shrinkToFit="1"/>
    </xf>
    <xf numFmtId="181" fontId="4" fillId="0" borderId="58" xfId="7" applyNumberFormat="1" applyFont="1" applyBorder="1" applyAlignment="1" applyProtection="1">
      <alignment horizontal="right" vertical="center" shrinkToFit="1"/>
    </xf>
    <xf numFmtId="0" fontId="0" fillId="0" borderId="6" xfId="0" applyBorder="1">
      <alignment vertical="center"/>
    </xf>
    <xf numFmtId="0" fontId="4" fillId="0" borderId="0" xfId="0" applyFont="1" applyFill="1" applyBorder="1" applyAlignment="1" applyProtection="1">
      <alignment horizontal="left" vertical="center"/>
    </xf>
    <xf numFmtId="0" fontId="9" fillId="3" borderId="59" xfId="0" applyFont="1" applyFill="1" applyBorder="1" applyAlignment="1" applyProtection="1">
      <alignment horizontal="center" vertical="center" wrapText="1"/>
    </xf>
    <xf numFmtId="177" fontId="4" fillId="0" borderId="60" xfId="7" applyNumberFormat="1" applyFont="1" applyBorder="1" applyAlignment="1" applyProtection="1">
      <alignment horizontal="right" vertical="center" shrinkToFit="1"/>
    </xf>
    <xf numFmtId="177" fontId="4" fillId="0" borderId="61" xfId="7" applyNumberFormat="1" applyFont="1" applyBorder="1" applyAlignment="1" applyProtection="1">
      <alignment horizontal="right" vertical="center" shrinkToFit="1"/>
    </xf>
    <xf numFmtId="177" fontId="0" fillId="0" borderId="39" xfId="0" applyNumberFormat="1" applyFont="1" applyBorder="1" applyAlignment="1">
      <alignment vertical="center" shrinkToFit="1"/>
    </xf>
    <xf numFmtId="0" fontId="0" fillId="0" borderId="1" xfId="0" applyBorder="1" applyAlignment="1">
      <alignment vertical="center" shrinkToFit="1"/>
    </xf>
    <xf numFmtId="178" fontId="0" fillId="0" borderId="1" xfId="0" applyNumberFormat="1" applyBorder="1">
      <alignment vertical="center"/>
    </xf>
    <xf numFmtId="176" fontId="0" fillId="0" borderId="1" xfId="0" applyNumberFormat="1"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73" xfId="0" applyFont="1" applyFill="1" applyBorder="1">
      <alignment vertical="center"/>
    </xf>
    <xf numFmtId="0" fontId="9" fillId="0" borderId="15" xfId="0" applyFont="1" applyFill="1" applyBorder="1">
      <alignment vertical="center"/>
    </xf>
    <xf numFmtId="0" fontId="9" fillId="0" borderId="63" xfId="0" applyFont="1" applyFill="1" applyBorder="1">
      <alignment vertical="center"/>
    </xf>
    <xf numFmtId="0" fontId="9" fillId="0" borderId="7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4" xfId="0" applyFont="1" applyFill="1" applyBorder="1">
      <alignment vertical="center"/>
    </xf>
    <xf numFmtId="0" fontId="9" fillId="0" borderId="25"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76"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77" xfId="0" applyFont="1" applyFill="1" applyBorder="1">
      <alignment vertical="center"/>
    </xf>
    <xf numFmtId="0" fontId="9" fillId="0" borderId="35" xfId="0" applyFont="1" applyFill="1" applyBorder="1">
      <alignment vertical="center"/>
    </xf>
    <xf numFmtId="0" fontId="9" fillId="0" borderId="46" xfId="0" applyFont="1" applyFill="1" applyBorder="1">
      <alignment vertical="center"/>
    </xf>
    <xf numFmtId="0" fontId="9" fillId="0" borderId="0" xfId="0" applyFont="1" applyFill="1">
      <alignment vertical="center"/>
    </xf>
    <xf numFmtId="0" fontId="9" fillId="0" borderId="24" xfId="0" applyFont="1" applyFill="1" applyBorder="1">
      <alignment vertical="center"/>
    </xf>
    <xf numFmtId="0" fontId="9" fillId="0" borderId="0" xfId="0" applyFont="1" applyFill="1" applyAlignment="1">
      <alignment horizontal="center" vertical="center"/>
    </xf>
    <xf numFmtId="49" fontId="9" fillId="0" borderId="74" xfId="0" applyNumberFormat="1" applyFont="1" applyFill="1" applyBorder="1" applyAlignment="1" applyProtection="1">
      <alignment vertical="center" shrinkToFit="1"/>
      <protection locked="0"/>
    </xf>
    <xf numFmtId="49" fontId="9" fillId="0" borderId="24" xfId="0" applyNumberFormat="1" applyFont="1" applyFill="1" applyBorder="1" applyAlignment="1" applyProtection="1">
      <alignment horizontal="center" vertical="center" shrinkToFit="1"/>
      <protection locked="0"/>
    </xf>
    <xf numFmtId="12" fontId="9" fillId="0" borderId="76" xfId="0" applyNumberFormat="1" applyFont="1" applyFill="1" applyBorder="1" applyAlignment="1">
      <alignment vertical="center"/>
    </xf>
    <xf numFmtId="0" fontId="14" fillId="0" borderId="74" xfId="0" applyFont="1" applyFill="1" applyBorder="1" applyAlignment="1">
      <alignment horizontal="center" vertical="center"/>
    </xf>
    <xf numFmtId="0" fontId="9" fillId="0" borderId="23" xfId="0" applyFont="1" applyFill="1" applyBorder="1" applyAlignment="1" applyProtection="1">
      <alignment vertical="center" shrinkToFit="1"/>
      <protection locked="0"/>
    </xf>
    <xf numFmtId="0" fontId="14" fillId="0" borderId="84" xfId="0" applyFont="1" applyFill="1" applyBorder="1" applyAlignment="1">
      <alignment horizontal="center" vertical="center"/>
    </xf>
    <xf numFmtId="0" fontId="9" fillId="0" borderId="49" xfId="0" applyFont="1" applyFill="1" applyBorder="1" applyAlignment="1">
      <alignment vertical="center"/>
    </xf>
    <xf numFmtId="0" fontId="21" fillId="0" borderId="0" xfId="0" applyFont="1">
      <alignment vertical="center"/>
    </xf>
    <xf numFmtId="38" fontId="0" fillId="0" borderId="0" xfId="0" applyNumberFormat="1">
      <alignment vertical="center"/>
    </xf>
    <xf numFmtId="0" fontId="2" fillId="0" borderId="0" xfId="0" applyFont="1">
      <alignment vertical="center"/>
    </xf>
    <xf numFmtId="0" fontId="23" fillId="0" borderId="0" xfId="6" applyFont="1">
      <alignment vertical="center"/>
    </xf>
    <xf numFmtId="0" fontId="23" fillId="0" borderId="0" xfId="6" applyFont="1" applyAlignment="1"/>
    <xf numFmtId="0" fontId="24" fillId="0" borderId="0" xfId="6" applyFont="1" applyAlignment="1"/>
    <xf numFmtId="0" fontId="23" fillId="0" borderId="0" xfId="6" applyFont="1" applyAlignment="1">
      <alignment horizontal="center" vertical="center"/>
    </xf>
    <xf numFmtId="0" fontId="26" fillId="0" borderId="0" xfId="6" applyFont="1">
      <alignment vertical="center"/>
    </xf>
    <xf numFmtId="0" fontId="27" fillId="0" borderId="0" xfId="6" applyFont="1">
      <alignment vertical="center"/>
    </xf>
    <xf numFmtId="0" fontId="2" fillId="4" borderId="45" xfId="6" applyFont="1" applyFill="1" applyBorder="1" applyAlignment="1">
      <alignment horizontal="center" vertical="center"/>
    </xf>
    <xf numFmtId="0" fontId="2" fillId="0" borderId="24" xfId="6" applyFont="1" applyFill="1" applyBorder="1" applyAlignment="1">
      <alignment vertical="center" textRotation="255"/>
    </xf>
    <xf numFmtId="0" fontId="2" fillId="0" borderId="0" xfId="6" applyFont="1" applyFill="1" applyBorder="1" applyAlignment="1">
      <alignment vertical="center" textRotation="255"/>
    </xf>
    <xf numFmtId="0" fontId="2" fillId="0" borderId="0" xfId="6" applyFont="1" applyFill="1" applyAlignment="1">
      <alignment vertical="center" textRotation="255"/>
    </xf>
    <xf numFmtId="49" fontId="27" fillId="0" borderId="0" xfId="6" applyNumberFormat="1" applyFont="1" applyFill="1" applyAlignment="1">
      <alignment vertical="center"/>
    </xf>
    <xf numFmtId="0" fontId="30" fillId="0" borderId="0" xfId="6" applyFont="1" applyAlignment="1">
      <alignment horizontal="left" vertical="center"/>
    </xf>
    <xf numFmtId="0" fontId="2" fillId="0" borderId="0" xfId="0" applyFont="1" applyAlignment="1"/>
    <xf numFmtId="0" fontId="2" fillId="4" borderId="0" xfId="6" applyFont="1" applyFill="1" applyBorder="1" applyAlignment="1">
      <alignment horizontal="center" vertical="center"/>
    </xf>
    <xf numFmtId="0" fontId="2" fillId="0" borderId="93" xfId="6" applyFont="1" applyFill="1" applyBorder="1" applyAlignment="1">
      <alignment horizontal="center" vertical="center"/>
    </xf>
    <xf numFmtId="0" fontId="32" fillId="5" borderId="94" xfId="6" applyFont="1" applyFill="1" applyBorder="1" applyAlignment="1">
      <alignment horizontal="center" vertical="center"/>
    </xf>
    <xf numFmtId="0" fontId="2" fillId="0" borderId="24" xfId="6"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6" applyFont="1" applyFill="1" applyAlignment="1">
      <alignment horizontal="center" vertical="center"/>
    </xf>
    <xf numFmtId="0" fontId="32" fillId="5" borderId="96" xfId="6" applyFont="1" applyFill="1" applyBorder="1" applyAlignment="1">
      <alignment horizontal="center" vertical="center"/>
    </xf>
    <xf numFmtId="0" fontId="2" fillId="0" borderId="97" xfId="6" applyFont="1" applyFill="1" applyBorder="1" applyAlignment="1">
      <alignment horizontal="center" vertical="center"/>
    </xf>
    <xf numFmtId="0" fontId="32" fillId="5" borderId="98" xfId="6" applyFont="1" applyFill="1" applyBorder="1" applyAlignment="1">
      <alignment horizontal="center" vertical="center"/>
    </xf>
    <xf numFmtId="0" fontId="23"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30" fillId="0" borderId="0" xfId="6" applyFont="1">
      <alignment vertical="center"/>
    </xf>
    <xf numFmtId="0" fontId="33" fillId="0" borderId="0" xfId="6" applyFont="1" applyAlignment="1"/>
    <xf numFmtId="0" fontId="32" fillId="0" borderId="102" xfId="6" applyFont="1" applyBorder="1" applyAlignment="1">
      <alignment horizontal="left" vertical="center" indent="1"/>
    </xf>
    <xf numFmtId="0" fontId="2" fillId="0" borderId="12" xfId="6" applyBorder="1" applyAlignment="1">
      <alignment horizontal="left" vertical="center" indent="1"/>
    </xf>
    <xf numFmtId="0" fontId="32" fillId="5" borderId="105" xfId="6" applyFont="1" applyFill="1" applyBorder="1" applyAlignment="1">
      <alignment horizontal="center" vertical="center"/>
    </xf>
    <xf numFmtId="0" fontId="2" fillId="0" borderId="106" xfId="6" applyFont="1" applyFill="1" applyBorder="1" applyAlignment="1">
      <alignment horizontal="center" vertical="center"/>
    </xf>
    <xf numFmtId="0" fontId="2" fillId="0" borderId="78" xfId="6" applyFont="1" applyFill="1" applyBorder="1" applyAlignment="1">
      <alignment horizontal="center" vertical="center"/>
    </xf>
    <xf numFmtId="0" fontId="32" fillId="0" borderId="46" xfId="6" applyFont="1" applyFill="1" applyBorder="1" applyAlignment="1">
      <alignment horizontal="center" vertical="center"/>
    </xf>
    <xf numFmtId="0" fontId="34" fillId="0" borderId="93" xfId="6" applyFont="1" applyFill="1" applyBorder="1" applyAlignment="1">
      <alignment horizontal="right" vertical="top"/>
    </xf>
    <xf numFmtId="0" fontId="35" fillId="5" borderId="107" xfId="0" applyFont="1" applyFill="1" applyBorder="1" applyAlignment="1">
      <alignment horizontal="center" vertical="center"/>
    </xf>
    <xf numFmtId="0" fontId="35" fillId="5" borderId="107" xfId="0" applyFont="1" applyFill="1" applyBorder="1" applyAlignment="1" applyProtection="1">
      <alignment horizontal="center" vertical="center"/>
      <protection locked="0"/>
    </xf>
    <xf numFmtId="0" fontId="34" fillId="0" borderId="97" xfId="6" applyFont="1" applyFill="1" applyBorder="1" applyAlignment="1">
      <alignment horizontal="right" vertical="top"/>
    </xf>
    <xf numFmtId="0" fontId="35" fillId="5" borderId="108" xfId="0" applyFont="1" applyFill="1" applyBorder="1" applyAlignment="1" applyProtection="1">
      <alignment horizontal="center" vertical="center"/>
      <protection locked="0"/>
    </xf>
    <xf numFmtId="0" fontId="32" fillId="0" borderId="23" xfId="6" applyNumberFormat="1" applyFont="1" applyBorder="1" applyAlignment="1">
      <alignment horizontal="center" vertical="center"/>
    </xf>
    <xf numFmtId="0" fontId="35" fillId="5" borderId="109" xfId="0" applyFont="1" applyFill="1" applyBorder="1" applyAlignment="1">
      <alignment horizontal="center" vertical="center"/>
    </xf>
    <xf numFmtId="0" fontId="32" fillId="0" borderId="0" xfId="6" applyFont="1" applyFill="1" applyAlignment="1">
      <alignment horizontal="left" vertical="center"/>
    </xf>
    <xf numFmtId="0" fontId="2" fillId="0" borderId="110" xfId="6" applyBorder="1" applyAlignment="1">
      <alignment horizontal="left" vertical="center" indent="1"/>
    </xf>
    <xf numFmtId="0" fontId="23" fillId="0" borderId="0" xfId="6" applyFont="1" applyAlignment="1">
      <alignment vertical="top"/>
    </xf>
    <xf numFmtId="0" fontId="36" fillId="0" borderId="0" xfId="6" applyFont="1" applyBorder="1" applyAlignment="1">
      <alignment vertical="top"/>
    </xf>
    <xf numFmtId="49" fontId="32" fillId="0" borderId="25" xfId="6" applyNumberFormat="1" applyFont="1" applyBorder="1" applyAlignment="1">
      <alignment horizontal="center" vertical="center"/>
    </xf>
    <xf numFmtId="0" fontId="23" fillId="0" borderId="0" xfId="6" applyFont="1" applyAlignment="1">
      <alignment horizontal="right" vertical="center"/>
    </xf>
    <xf numFmtId="0" fontId="2" fillId="5" borderId="45" xfId="6" applyFont="1" applyFill="1" applyBorder="1" applyAlignment="1">
      <alignment vertical="center"/>
    </xf>
    <xf numFmtId="0" fontId="2" fillId="5" borderId="38" xfId="6" applyFont="1" applyFill="1" applyBorder="1" applyAlignment="1">
      <alignment vertical="center"/>
    </xf>
    <xf numFmtId="0" fontId="37" fillId="0" borderId="0" xfId="6" applyFont="1" applyAlignment="1">
      <alignment vertical="center"/>
    </xf>
    <xf numFmtId="0" fontId="2" fillId="5" borderId="0" xfId="6" quotePrefix="1" applyFont="1" applyFill="1" applyBorder="1" applyAlignment="1">
      <alignment vertical="center"/>
    </xf>
    <xf numFmtId="0" fontId="2" fillId="5" borderId="25" xfId="6" quotePrefix="1" applyFont="1" applyFill="1" applyBorder="1" applyAlignment="1">
      <alignment vertical="center"/>
    </xf>
    <xf numFmtId="0" fontId="2" fillId="5" borderId="0" xfId="6" applyFont="1" applyFill="1" applyBorder="1" applyAlignment="1">
      <alignment vertical="center"/>
    </xf>
    <xf numFmtId="0" fontId="2" fillId="5" borderId="25" xfId="6" applyFont="1" applyFill="1" applyBorder="1" applyAlignment="1">
      <alignment vertical="center"/>
    </xf>
    <xf numFmtId="0" fontId="26" fillId="0" borderId="0" xfId="6" applyFont="1" applyAlignment="1">
      <alignment horizontal="right" vertical="center"/>
    </xf>
    <xf numFmtId="0" fontId="2" fillId="5" borderId="46" xfId="6" applyFont="1" applyFill="1" applyBorder="1" applyAlignment="1">
      <alignment vertical="center"/>
    </xf>
    <xf numFmtId="0" fontId="2" fillId="5" borderId="35" xfId="6" applyFont="1" applyFill="1" applyBorder="1" applyAlignment="1">
      <alignment vertical="center"/>
    </xf>
    <xf numFmtId="0" fontId="34" fillId="0" borderId="106" xfId="6" applyFont="1" applyBorder="1" applyAlignment="1">
      <alignment horizontal="right" vertical="top"/>
    </xf>
    <xf numFmtId="0" fontId="31" fillId="0" borderId="0" xfId="6" applyFont="1" applyAlignment="1">
      <alignment vertical="center"/>
    </xf>
    <xf numFmtId="0" fontId="38" fillId="0" borderId="0" xfId="0" applyFont="1" applyAlignment="1">
      <alignment horizontal="center" vertical="center"/>
    </xf>
    <xf numFmtId="0" fontId="15" fillId="0" borderId="0" xfId="0" applyFont="1">
      <alignment vertical="center"/>
    </xf>
    <xf numFmtId="0" fontId="15" fillId="0" borderId="0" xfId="0" applyFont="1" applyBorder="1" applyAlignment="1">
      <alignment vertical="center"/>
    </xf>
    <xf numFmtId="58" fontId="15" fillId="0" borderId="0" xfId="0" applyNumberFormat="1" applyFont="1">
      <alignment vertical="center"/>
    </xf>
    <xf numFmtId="0" fontId="0" fillId="0" borderId="0" xfId="0" applyBorder="1" applyAlignment="1">
      <alignment vertical="center" wrapText="1"/>
    </xf>
    <xf numFmtId="0" fontId="0" fillId="0" borderId="0" xfId="0" applyAlignment="1">
      <alignment horizontal="left" vertical="center"/>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0" fontId="9" fillId="0" borderId="0" xfId="0" applyFont="1" applyAlignment="1" applyProtection="1">
      <alignment horizontal="left" vertical="center" wrapText="1"/>
    </xf>
    <xf numFmtId="0" fontId="9" fillId="0" borderId="11" xfId="0" applyFont="1" applyBorder="1" applyAlignment="1" applyProtection="1">
      <alignment horizontal="center" vertical="center"/>
    </xf>
    <xf numFmtId="0" fontId="9" fillId="0" borderId="11"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protection locked="0"/>
    </xf>
    <xf numFmtId="0" fontId="9" fillId="0" borderId="12" xfId="0" applyFont="1" applyBorder="1" applyAlignment="1" applyProtection="1">
      <alignment horizontal="center" vertical="center"/>
    </xf>
    <xf numFmtId="0" fontId="9" fillId="0" borderId="12" xfId="0" applyFont="1" applyFill="1" applyBorder="1" applyAlignment="1" applyProtection="1">
      <alignment horizontal="left" vertical="center" shrinkToFit="1"/>
      <protection locked="0"/>
    </xf>
    <xf numFmtId="0" fontId="9" fillId="0" borderId="48" xfId="0" applyFont="1" applyFill="1" applyBorder="1" applyAlignment="1" applyProtection="1">
      <alignment horizontal="left" vertical="center" shrinkToFit="1"/>
      <protection locked="0"/>
    </xf>
    <xf numFmtId="0" fontId="9" fillId="0" borderId="13"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23"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49" fontId="9" fillId="0" borderId="30" xfId="0" applyNumberFormat="1" applyFont="1" applyFill="1" applyBorder="1" applyAlignment="1" applyProtection="1">
      <alignment horizontal="center" vertical="center"/>
      <protection locked="0"/>
    </xf>
    <xf numFmtId="0" fontId="9" fillId="0" borderId="31"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left" vertical="center" shrinkToFit="1"/>
      <protection locked="0"/>
    </xf>
    <xf numFmtId="0" fontId="9" fillId="0" borderId="51" xfId="0" applyFont="1" applyFill="1" applyBorder="1" applyAlignment="1" applyProtection="1">
      <alignment horizontal="left" vertical="center" shrinkToFit="1"/>
      <protection locked="0"/>
    </xf>
    <xf numFmtId="0" fontId="9" fillId="0" borderId="15"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25"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9" fillId="0" borderId="36" xfId="0" applyFont="1" applyBorder="1" applyAlignment="1" applyProtection="1">
      <alignment horizontal="center" vertical="center"/>
    </xf>
    <xf numFmtId="49" fontId="9" fillId="0" borderId="23" xfId="0" applyNumberFormat="1" applyFont="1" applyFill="1" applyBorder="1" applyAlignment="1" applyProtection="1">
      <alignment horizontal="center" vertical="center"/>
      <protection locked="0"/>
    </xf>
    <xf numFmtId="49" fontId="9" fillId="0" borderId="36"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left" vertical="center" shrinkToFit="1"/>
      <protection locked="0"/>
    </xf>
    <xf numFmtId="0" fontId="9" fillId="0" borderId="49" xfId="0" applyFont="1" applyFill="1" applyBorder="1" applyAlignment="1" applyProtection="1">
      <alignment horizontal="left" vertical="center" shrinkToFit="1"/>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3" xfId="0" applyFont="1" applyBorder="1" applyAlignment="1" applyProtection="1">
      <alignment horizontal="center" vertical="center"/>
    </xf>
    <xf numFmtId="178" fontId="8" fillId="0" borderId="34" xfId="7" applyNumberFormat="1" applyFont="1" applyBorder="1" applyAlignment="1" applyProtection="1">
      <alignment horizontal="center" vertical="center"/>
    </xf>
    <xf numFmtId="178" fontId="15" fillId="0" borderId="16" xfId="0" applyNumberFormat="1" applyFont="1" applyBorder="1" applyAlignment="1">
      <alignment horizontal="center" vertical="center"/>
    </xf>
    <xf numFmtId="178" fontId="15" fillId="0" borderId="39" xfId="0" applyNumberFormat="1" applyFont="1" applyBorder="1" applyAlignment="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33" xfId="0" applyFont="1" applyBorder="1" applyAlignment="1" applyProtection="1">
      <alignment horizontal="center" vertical="center"/>
    </xf>
    <xf numFmtId="0" fontId="14" fillId="0" borderId="34"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14" fillId="0" borderId="33"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10" fillId="0" borderId="43" xfId="0" applyFont="1" applyBorder="1" applyAlignment="1" applyProtection="1">
      <alignment vertical="center"/>
    </xf>
    <xf numFmtId="0" fontId="10" fillId="0" borderId="26" xfId="0" applyFont="1" applyBorder="1" applyAlignment="1" applyProtection="1">
      <alignment vertical="center"/>
    </xf>
    <xf numFmtId="0" fontId="10" fillId="0" borderId="26" xfId="0" applyFont="1" applyBorder="1" applyAlignment="1" applyProtection="1">
      <alignment horizontal="center" vertical="center"/>
    </xf>
    <xf numFmtId="0" fontId="10" fillId="0" borderId="40" xfId="0" applyFont="1" applyBorder="1" applyAlignment="1" applyProtection="1">
      <alignment horizontal="center" vertical="center"/>
    </xf>
    <xf numFmtId="38" fontId="10" fillId="0" borderId="43" xfId="7" applyFont="1" applyBorder="1" applyAlignment="1" applyProtection="1">
      <alignment vertical="center"/>
    </xf>
    <xf numFmtId="38" fontId="10" fillId="0" borderId="26" xfId="7" applyFont="1" applyBorder="1" applyAlignment="1" applyProtection="1">
      <alignment vertical="center"/>
    </xf>
    <xf numFmtId="0" fontId="10" fillId="0" borderId="44" xfId="0" applyFont="1" applyBorder="1" applyAlignment="1" applyProtection="1">
      <alignment vertical="center"/>
    </xf>
    <xf numFmtId="0" fontId="10" fillId="0" borderId="27" xfId="0" applyFont="1" applyBorder="1" applyAlignment="1" applyProtection="1">
      <alignment vertical="center"/>
    </xf>
    <xf numFmtId="0" fontId="10" fillId="0" borderId="27" xfId="0" applyFont="1" applyBorder="1" applyAlignment="1" applyProtection="1">
      <alignment horizontal="center" vertical="center"/>
    </xf>
    <xf numFmtId="0" fontId="10" fillId="0" borderId="41" xfId="0" applyFont="1" applyBorder="1" applyAlignment="1" applyProtection="1">
      <alignment horizontal="center" vertical="center"/>
    </xf>
    <xf numFmtId="38" fontId="10" fillId="0" borderId="44" xfId="7" applyFont="1" applyBorder="1" applyAlignment="1" applyProtection="1">
      <alignment vertical="center"/>
    </xf>
    <xf numFmtId="38" fontId="10" fillId="0" borderId="27" xfId="7" applyFont="1" applyBorder="1" applyAlignment="1" applyProtection="1">
      <alignment vertical="center"/>
    </xf>
    <xf numFmtId="0" fontId="10" fillId="0" borderId="34" xfId="0" applyFont="1" applyBorder="1" applyAlignment="1" applyProtection="1">
      <alignment vertical="center"/>
    </xf>
    <xf numFmtId="0" fontId="10" fillId="0" borderId="16" xfId="0" applyFont="1" applyBorder="1" applyAlignment="1" applyProtection="1">
      <alignment vertical="center"/>
    </xf>
    <xf numFmtId="0" fontId="10" fillId="0" borderId="16" xfId="0" applyFont="1" applyBorder="1" applyAlignment="1" applyProtection="1">
      <alignment horizontal="center" vertical="center"/>
    </xf>
    <xf numFmtId="0" fontId="10" fillId="0" borderId="33" xfId="0" applyFont="1" applyBorder="1" applyAlignment="1" applyProtection="1">
      <alignment horizontal="center" vertical="center"/>
    </xf>
    <xf numFmtId="38" fontId="10" fillId="0" borderId="34" xfId="7" applyFont="1" applyBorder="1" applyAlignment="1" applyProtection="1">
      <alignment vertical="center"/>
    </xf>
    <xf numFmtId="38" fontId="10" fillId="0" borderId="16" xfId="7" applyFont="1" applyBorder="1" applyAlignment="1" applyProtection="1">
      <alignment vertical="center"/>
    </xf>
    <xf numFmtId="0" fontId="10" fillId="0" borderId="45" xfId="0" applyFont="1" applyBorder="1" applyAlignment="1" applyProtection="1">
      <alignment vertical="center"/>
    </xf>
    <xf numFmtId="0" fontId="10" fillId="0" borderId="0" xfId="0" applyFont="1" applyBorder="1" applyAlignment="1" applyProtection="1">
      <alignment vertical="center"/>
    </xf>
    <xf numFmtId="38" fontId="10" fillId="0" borderId="45" xfId="7" applyFont="1" applyBorder="1" applyAlignment="1" applyProtection="1">
      <alignment vertical="center"/>
    </xf>
    <xf numFmtId="38" fontId="10" fillId="0" borderId="0" xfId="7" applyFont="1" applyBorder="1" applyAlignment="1" applyProtection="1">
      <alignment vertical="center"/>
    </xf>
    <xf numFmtId="0" fontId="9" fillId="0" borderId="1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34" xfId="0" applyNumberFormat="1" applyFont="1" applyBorder="1" applyAlignment="1" applyProtection="1">
      <alignment horizontal="right" vertical="center"/>
    </xf>
    <xf numFmtId="0" fontId="9" fillId="0" borderId="16" xfId="0" applyNumberFormat="1" applyFont="1" applyBorder="1" applyAlignment="1" applyProtection="1">
      <alignment horizontal="right" vertical="center"/>
    </xf>
    <xf numFmtId="38" fontId="17" fillId="0" borderId="34" xfId="7" applyFont="1" applyBorder="1" applyAlignment="1" applyProtection="1">
      <alignment horizontal="right" vertical="center"/>
    </xf>
    <xf numFmtId="38" fontId="17" fillId="0" borderId="16" xfId="7" applyFont="1" applyBorder="1" applyAlignment="1" applyProtection="1">
      <alignment horizontal="right" vertical="center"/>
    </xf>
    <xf numFmtId="0" fontId="9" fillId="0" borderId="14"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14" xfId="0" applyFont="1" applyBorder="1" applyAlignment="1" applyProtection="1">
      <alignment horizontal="center" vertical="center" wrapText="1"/>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2" borderId="7" xfId="0" applyFont="1" applyFill="1" applyBorder="1" applyAlignment="1" applyProtection="1">
      <alignment horizontal="center" vertical="center" textRotation="255"/>
    </xf>
    <xf numFmtId="0" fontId="0" fillId="0" borderId="8" xfId="0" applyBorder="1" applyAlignment="1">
      <alignment horizontal="center" vertical="center" textRotation="255"/>
    </xf>
    <xf numFmtId="0" fontId="9" fillId="0" borderId="7" xfId="0" applyFont="1" applyBorder="1" applyAlignment="1" applyProtection="1">
      <alignment horizontal="center" vertical="center" textRotation="255" shrinkToFit="1"/>
    </xf>
    <xf numFmtId="0" fontId="9" fillId="0" borderId="8" xfId="0" applyFont="1" applyBorder="1" applyAlignment="1" applyProtection="1">
      <alignment horizontal="center" vertical="center" textRotation="255" shrinkToFit="1"/>
    </xf>
    <xf numFmtId="0" fontId="9" fillId="0" borderId="9" xfId="0" applyFont="1" applyBorder="1" applyAlignment="1" applyProtection="1">
      <alignment horizontal="center" vertical="center" textRotation="255" shrinkToFit="1"/>
    </xf>
    <xf numFmtId="49" fontId="9" fillId="0" borderId="24" xfId="0" applyNumberFormat="1" applyFont="1" applyFill="1" applyBorder="1" applyAlignment="1" applyProtection="1">
      <alignment horizontal="center" vertical="center" shrinkToFit="1"/>
      <protection locked="0"/>
    </xf>
    <xf numFmtId="0" fontId="18" fillId="0" borderId="24" xfId="0" applyFont="1" applyFill="1" applyBorder="1" applyAlignment="1">
      <alignment horizontal="left" vertical="top" wrapText="1"/>
    </xf>
    <xf numFmtId="0" fontId="18" fillId="0" borderId="85" xfId="0" applyFont="1" applyFill="1" applyBorder="1" applyAlignment="1">
      <alignment horizontal="left" vertical="top" wrapText="1"/>
    </xf>
    <xf numFmtId="0" fontId="9" fillId="0" borderId="80"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left" vertical="center" shrinkToFit="1"/>
      <protection locked="0"/>
    </xf>
    <xf numFmtId="0" fontId="9" fillId="0" borderId="56" xfId="0" applyFont="1" applyFill="1" applyBorder="1" applyAlignment="1" applyProtection="1">
      <alignment horizontal="left" vertical="center" shrinkToFit="1"/>
      <protection locked="0"/>
    </xf>
    <xf numFmtId="0" fontId="19" fillId="0" borderId="62"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39" xfId="0" applyFont="1" applyFill="1" applyBorder="1" applyAlignment="1">
      <alignment horizontal="center" vertical="center"/>
    </xf>
    <xf numFmtId="0" fontId="9" fillId="0" borderId="62" xfId="0" applyFont="1" applyFill="1" applyBorder="1" applyAlignment="1">
      <alignment horizontal="center" vertical="center" textRotation="255"/>
    </xf>
    <xf numFmtId="0" fontId="9" fillId="0" borderId="67" xfId="0" applyFont="1" applyFill="1" applyBorder="1" applyAlignment="1">
      <alignment horizontal="center" vertical="center" textRotation="255"/>
    </xf>
    <xf numFmtId="0" fontId="9" fillId="0" borderId="71" xfId="0" applyFont="1" applyFill="1" applyBorder="1" applyAlignment="1">
      <alignment horizontal="center" vertical="center" textRotation="255"/>
    </xf>
    <xf numFmtId="0" fontId="9" fillId="0" borderId="63"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4" xfId="0" applyFont="1" applyFill="1" applyBorder="1" applyAlignment="1">
      <alignment vertical="center"/>
    </xf>
    <xf numFmtId="0" fontId="9" fillId="0" borderId="78" xfId="0" applyFont="1" applyFill="1" applyBorder="1" applyAlignment="1">
      <alignment vertical="center"/>
    </xf>
    <xf numFmtId="0" fontId="9" fillId="0" borderId="10" xfId="0" applyFont="1" applyFill="1" applyBorder="1" applyAlignment="1">
      <alignment vertical="center"/>
    </xf>
    <xf numFmtId="0" fontId="9" fillId="0" borderId="22" xfId="0" applyFont="1" applyFill="1" applyBorder="1" applyAlignment="1">
      <alignment vertical="center"/>
    </xf>
    <xf numFmtId="0" fontId="9" fillId="0" borderId="42" xfId="0" applyFont="1" applyFill="1" applyBorder="1" applyAlignment="1">
      <alignment vertical="center"/>
    </xf>
    <xf numFmtId="49" fontId="9" fillId="0" borderId="79" xfId="0" applyNumberFormat="1" applyFont="1" applyFill="1" applyBorder="1" applyAlignment="1" applyProtection="1">
      <alignment horizontal="center" vertical="center" shrinkToFit="1"/>
      <protection locked="0"/>
    </xf>
    <xf numFmtId="49" fontId="9" fillId="0" borderId="74" xfId="0" applyNumberFormat="1" applyFont="1" applyFill="1" applyBorder="1" applyAlignment="1" applyProtection="1">
      <alignment horizontal="center" vertical="center" shrinkToFit="1"/>
      <protection locked="0"/>
    </xf>
    <xf numFmtId="49" fontId="9" fillId="0" borderId="77" xfId="0" applyNumberFormat="1" applyFont="1" applyFill="1" applyBorder="1" applyAlignment="1" applyProtection="1">
      <alignment horizontal="center" vertical="center" shrinkToFit="1"/>
      <protection locked="0"/>
    </xf>
    <xf numFmtId="0" fontId="9" fillId="0" borderId="37" xfId="0" applyFont="1" applyFill="1" applyBorder="1" applyAlignment="1" applyProtection="1">
      <alignment horizontal="left" vertical="center" shrinkToFit="1"/>
      <protection locked="0"/>
    </xf>
    <xf numFmtId="0" fontId="9" fillId="0" borderId="37" xfId="0" applyFont="1" applyFill="1" applyBorder="1" applyAlignment="1" applyProtection="1">
      <alignment horizontal="center" vertical="center" shrinkToFit="1"/>
      <protection locked="0"/>
    </xf>
    <xf numFmtId="58" fontId="9" fillId="0" borderId="23" xfId="0" applyNumberFormat="1" applyFont="1" applyFill="1" applyBorder="1" applyAlignment="1" applyProtection="1">
      <alignment horizontal="center" vertical="center" shrinkToFit="1"/>
      <protection locked="0"/>
    </xf>
    <xf numFmtId="58" fontId="9" fillId="0" borderId="49" xfId="0" applyNumberFormat="1" applyFont="1" applyFill="1" applyBorder="1" applyAlignment="1" applyProtection="1">
      <alignment horizontal="center" vertical="center" shrinkToFit="1"/>
      <protection locked="0"/>
    </xf>
    <xf numFmtId="0" fontId="10" fillId="0" borderId="23" xfId="0" applyFont="1" applyFill="1" applyBorder="1" applyAlignment="1" applyProtection="1">
      <alignment vertical="center" shrinkToFit="1"/>
      <protection locked="0"/>
    </xf>
    <xf numFmtId="0" fontId="10" fillId="0" borderId="36" xfId="0" applyFont="1" applyFill="1" applyBorder="1" applyAlignment="1" applyProtection="1">
      <alignment vertical="center" shrinkToFit="1"/>
      <protection locked="0"/>
    </xf>
    <xf numFmtId="49" fontId="10" fillId="0" borderId="3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xf>
    <xf numFmtId="38" fontId="9" fillId="0" borderId="23" xfId="7" applyFont="1" applyFill="1" applyBorder="1" applyAlignment="1" applyProtection="1">
      <alignment horizontal="center" vertical="center" shrinkToFit="1"/>
      <protection locked="0"/>
    </xf>
    <xf numFmtId="0" fontId="20" fillId="0" borderId="64" xfId="0" applyFont="1" applyFill="1" applyBorder="1" applyAlignment="1" applyProtection="1">
      <alignment horizontal="center" vertical="center"/>
      <protection locked="0"/>
    </xf>
    <xf numFmtId="0" fontId="20" fillId="0" borderId="68" xfId="0" applyFont="1" applyFill="1" applyBorder="1" applyAlignment="1" applyProtection="1">
      <alignment horizontal="center" vertical="center"/>
      <protection locked="0"/>
    </xf>
    <xf numFmtId="0" fontId="20" fillId="0" borderId="72" xfId="0" applyFont="1" applyFill="1" applyBorder="1" applyAlignment="1" applyProtection="1">
      <alignment horizontal="center" vertical="center"/>
      <protection locked="0"/>
    </xf>
    <xf numFmtId="0" fontId="10" fillId="0" borderId="2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23"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22" xfId="0" applyFont="1" applyFill="1" applyBorder="1" applyAlignment="1">
      <alignment horizontal="left" vertical="center" wrapText="1"/>
    </xf>
    <xf numFmtId="0" fontId="10" fillId="0" borderId="22" xfId="0" applyFont="1" applyFill="1" applyBorder="1" applyAlignment="1">
      <alignment horizontal="left" vertical="center"/>
    </xf>
    <xf numFmtId="0" fontId="10" fillId="0" borderId="56" xfId="0" applyFont="1" applyFill="1" applyBorder="1" applyAlignment="1">
      <alignment horizontal="left" vertical="center"/>
    </xf>
    <xf numFmtId="0" fontId="9" fillId="0" borderId="65" xfId="0" applyFont="1" applyFill="1" applyBorder="1" applyAlignment="1">
      <alignment horizontal="center" vertical="center"/>
    </xf>
    <xf numFmtId="0" fontId="9" fillId="0" borderId="69" xfId="0" applyFont="1" applyFill="1" applyBorder="1" applyAlignment="1">
      <alignment horizontal="center" vertical="center"/>
    </xf>
    <xf numFmtId="38" fontId="9" fillId="0" borderId="69" xfId="7" applyFont="1" applyFill="1" applyBorder="1" applyAlignment="1" applyProtection="1">
      <alignment horizontal="center" vertical="center"/>
      <protection locked="0"/>
    </xf>
    <xf numFmtId="12" fontId="9" fillId="0" borderId="69" xfId="0" applyNumberFormat="1" applyFont="1" applyFill="1" applyBorder="1" applyAlignment="1">
      <alignment horizontal="center" vertical="center" shrinkToFit="1"/>
    </xf>
    <xf numFmtId="38" fontId="9" fillId="0" borderId="82" xfId="7" applyFont="1" applyFill="1" applyBorder="1" applyAlignment="1" applyProtection="1">
      <alignment horizontal="center" vertical="center"/>
      <protection locked="0"/>
    </xf>
    <xf numFmtId="182" fontId="8" fillId="0" borderId="75" xfId="0" applyNumberFormat="1" applyFont="1" applyFill="1" applyBorder="1" applyAlignment="1">
      <alignment horizontal="center" vertical="center"/>
    </xf>
    <xf numFmtId="182" fontId="8" fillId="0" borderId="81" xfId="0" applyNumberFormat="1" applyFont="1" applyFill="1" applyBorder="1" applyAlignment="1">
      <alignment horizontal="center" vertical="center"/>
    </xf>
    <xf numFmtId="38" fontId="8" fillId="0" borderId="70" xfId="7" applyFont="1" applyFill="1" applyBorder="1" applyAlignment="1">
      <alignment horizontal="right" vertical="center"/>
    </xf>
    <xf numFmtId="38" fontId="8" fillId="0" borderId="75" xfId="7" applyFont="1" applyFill="1" applyBorder="1" applyAlignment="1">
      <alignment horizontal="right" vertical="center"/>
    </xf>
    <xf numFmtId="0" fontId="9" fillId="0" borderId="76" xfId="0" applyFont="1" applyFill="1" applyBorder="1" applyAlignment="1">
      <alignment horizontal="center" vertical="center"/>
    </xf>
    <xf numFmtId="0" fontId="9" fillId="0" borderId="83" xfId="0" applyFont="1" applyFill="1" applyBorder="1" applyAlignment="1">
      <alignment horizontal="center" vertical="center"/>
    </xf>
    <xf numFmtId="38" fontId="8" fillId="0" borderId="66" xfId="0" applyNumberFormat="1" applyFont="1" applyFill="1" applyBorder="1" applyAlignment="1">
      <alignment horizontal="center" vertical="center"/>
    </xf>
    <xf numFmtId="0" fontId="8" fillId="0" borderId="70" xfId="0" applyFont="1" applyFill="1" applyBorder="1" applyAlignment="1">
      <alignment horizontal="center" vertical="center"/>
    </xf>
    <xf numFmtId="0" fontId="8" fillId="0" borderId="75" xfId="0" applyFont="1" applyFill="1" applyBorder="1" applyAlignment="1">
      <alignment horizontal="center" vertical="center"/>
    </xf>
    <xf numFmtId="0" fontId="9" fillId="0" borderId="70" xfId="0" applyFont="1" applyFill="1" applyBorder="1" applyAlignment="1">
      <alignment horizontal="center" vertical="center"/>
    </xf>
    <xf numFmtId="38" fontId="9" fillId="0" borderId="65" xfId="7" applyFont="1" applyFill="1" applyBorder="1" applyAlignment="1" applyProtection="1">
      <alignment horizontal="center" vertical="center"/>
      <protection locked="0"/>
    </xf>
    <xf numFmtId="38" fontId="8" fillId="0" borderId="66" xfId="7" applyFont="1" applyFill="1" applyBorder="1" applyAlignment="1">
      <alignment horizontal="right" vertical="center"/>
    </xf>
    <xf numFmtId="0" fontId="25" fillId="0" borderId="86" xfId="6" applyFont="1" applyBorder="1" applyAlignment="1">
      <alignment horizontal="center" vertical="center"/>
    </xf>
    <xf numFmtId="0" fontId="31" fillId="0" borderId="92" xfId="6" applyFont="1" applyBorder="1" applyAlignment="1">
      <alignment vertical="center"/>
    </xf>
    <xf numFmtId="0" fontId="31" fillId="0" borderId="112" xfId="6" applyFont="1" applyBorder="1" applyAlignment="1">
      <alignment vertical="center"/>
    </xf>
    <xf numFmtId="38" fontId="24" fillId="0" borderId="25" xfId="7" applyFont="1" applyBorder="1" applyAlignment="1">
      <alignment horizontal="center"/>
    </xf>
    <xf numFmtId="0" fontId="2" fillId="4" borderId="37" xfId="6" applyFont="1" applyFill="1" applyBorder="1" applyAlignment="1">
      <alignment horizontal="left" vertical="center" indent="1"/>
    </xf>
    <xf numFmtId="0" fontId="2" fillId="4" borderId="23" xfId="6" applyFont="1" applyFill="1" applyBorder="1" applyAlignment="1">
      <alignment horizontal="left" vertical="center" indent="1"/>
    </xf>
    <xf numFmtId="0" fontId="2" fillId="4" borderId="36" xfId="6" applyFont="1" applyFill="1" applyBorder="1" applyAlignment="1">
      <alignment horizontal="left" vertical="center" indent="1"/>
    </xf>
    <xf numFmtId="0" fontId="32" fillId="0" borderId="37" xfId="6" applyNumberFormat="1" applyFont="1" applyBorder="1" applyAlignment="1">
      <alignment horizontal="center" vertical="center"/>
    </xf>
    <xf numFmtId="0" fontId="2" fillId="0" borderId="23" xfId="6" applyNumberFormat="1" applyFont="1" applyBorder="1" applyAlignment="1">
      <alignment horizontal="center" vertical="center"/>
    </xf>
    <xf numFmtId="0" fontId="32" fillId="0" borderId="23" xfId="6" applyNumberFormat="1" applyFont="1" applyBorder="1" applyAlignment="1">
      <alignment horizontal="center" vertical="center"/>
    </xf>
    <xf numFmtId="0" fontId="2" fillId="0" borderId="38" xfId="6" applyFont="1" applyFill="1" applyBorder="1" applyAlignment="1">
      <alignment horizontal="center" vertical="center"/>
    </xf>
    <xf numFmtId="0" fontId="2" fillId="0" borderId="25" xfId="6" applyFont="1" applyFill="1" applyBorder="1" applyAlignment="1">
      <alignment horizontal="center" vertical="center"/>
    </xf>
    <xf numFmtId="49" fontId="32" fillId="0" borderId="25" xfId="6" applyNumberFormat="1" applyFont="1" applyBorder="1" applyAlignment="1">
      <alignment horizontal="center" vertical="center"/>
    </xf>
    <xf numFmtId="49" fontId="2" fillId="0" borderId="25" xfId="6" applyNumberFormat="1" applyFont="1" applyBorder="1" applyAlignment="1">
      <alignment horizontal="center" vertical="center"/>
    </xf>
    <xf numFmtId="49" fontId="32" fillId="0" borderId="25" xfId="6" applyNumberFormat="1" applyFont="1" applyBorder="1" applyAlignment="1">
      <alignment vertical="center"/>
    </xf>
    <xf numFmtId="0" fontId="2" fillId="4" borderId="99" xfId="6" applyFont="1" applyFill="1" applyBorder="1" applyAlignment="1">
      <alignment horizontal="center" vertical="center"/>
    </xf>
    <xf numFmtId="0" fontId="2" fillId="0" borderId="26" xfId="6" applyFont="1" applyBorder="1" applyAlignment="1">
      <alignment horizontal="center" vertical="center"/>
    </xf>
    <xf numFmtId="0" fontId="32" fillId="0" borderId="100" xfId="6" applyFont="1" applyBorder="1" applyAlignment="1">
      <alignment horizontal="left" vertical="center" indent="1"/>
    </xf>
    <xf numFmtId="0" fontId="32" fillId="0" borderId="30" xfId="6" applyFont="1" applyBorder="1" applyAlignment="1">
      <alignment horizontal="left" vertical="center" indent="1"/>
    </xf>
    <xf numFmtId="0" fontId="2" fillId="0" borderId="30" xfId="6" applyFont="1" applyBorder="1" applyAlignment="1">
      <alignment horizontal="left" vertical="center" indent="1"/>
    </xf>
    <xf numFmtId="0" fontId="2" fillId="0" borderId="113" xfId="6" applyFont="1" applyBorder="1" applyAlignment="1">
      <alignment horizontal="left" vertical="center" indent="1"/>
    </xf>
    <xf numFmtId="0" fontId="32" fillId="0" borderId="101" xfId="6" applyFont="1" applyBorder="1" applyAlignment="1">
      <alignment horizontal="left" vertical="center" indent="1" shrinkToFit="1"/>
    </xf>
    <xf numFmtId="0" fontId="32" fillId="0" borderId="103" xfId="6" applyFont="1" applyBorder="1" applyAlignment="1">
      <alignment horizontal="left" vertical="center" indent="1" shrinkToFit="1"/>
    </xf>
    <xf numFmtId="0" fontId="32" fillId="0" borderId="111" xfId="6" applyFont="1" applyBorder="1" applyAlignment="1">
      <alignment horizontal="left" vertical="center" indent="1" shrinkToFit="1"/>
    </xf>
    <xf numFmtId="0" fontId="2" fillId="0" borderId="111" xfId="6" applyFont="1" applyBorder="1" applyAlignment="1">
      <alignment horizontal="left" vertical="center" indent="1" shrinkToFit="1"/>
    </xf>
    <xf numFmtId="0" fontId="2" fillId="0" borderId="114" xfId="6" applyFont="1" applyBorder="1" applyAlignment="1">
      <alignment horizontal="left" vertical="center" indent="1" shrinkToFit="1"/>
    </xf>
    <xf numFmtId="0" fontId="2" fillId="4" borderId="37" xfId="6" applyFont="1" applyFill="1" applyBorder="1" applyAlignment="1">
      <alignment horizontal="center" vertical="center" shrinkToFit="1"/>
    </xf>
    <xf numFmtId="0" fontId="2" fillId="0" borderId="23" xfId="6" applyBorder="1" applyAlignment="1">
      <alignment vertical="center" shrinkToFit="1"/>
    </xf>
    <xf numFmtId="0" fontId="2" fillId="0" borderId="36" xfId="6" applyBorder="1" applyAlignment="1">
      <alignment vertical="center" shrinkToFit="1"/>
    </xf>
    <xf numFmtId="49" fontId="26" fillId="5" borderId="37" xfId="6" applyNumberFormat="1" applyFont="1" applyFill="1" applyBorder="1" applyAlignment="1">
      <alignment horizontal="center" vertical="center"/>
    </xf>
    <xf numFmtId="0" fontId="2" fillId="5" borderId="23" xfId="6" applyFont="1" applyFill="1" applyBorder="1" applyAlignment="1">
      <alignment horizontal="center" vertical="center"/>
    </xf>
    <xf numFmtId="0" fontId="2" fillId="5" borderId="36" xfId="6" applyFont="1" applyFill="1" applyBorder="1" applyAlignment="1">
      <alignment horizontal="center" vertical="center"/>
    </xf>
    <xf numFmtId="0" fontId="2" fillId="4" borderId="45" xfId="6" applyFont="1" applyFill="1" applyBorder="1" applyAlignment="1">
      <alignment horizontal="distributed" vertical="center" indent="1"/>
    </xf>
    <xf numFmtId="0" fontId="2" fillId="4" borderId="0" xfId="6" applyFont="1" applyFill="1" applyBorder="1" applyAlignment="1">
      <alignment horizontal="distributed" vertical="center" indent="1"/>
    </xf>
    <xf numFmtId="0" fontId="2" fillId="4" borderId="46" xfId="6" applyFont="1" applyFill="1" applyBorder="1" applyAlignment="1">
      <alignment horizontal="distributed" vertical="center" indent="1"/>
    </xf>
    <xf numFmtId="0" fontId="2" fillId="4" borderId="38" xfId="6" applyFont="1" applyFill="1" applyBorder="1" applyAlignment="1">
      <alignment horizontal="distributed" vertical="center" indent="1"/>
    </xf>
    <xf numFmtId="0" fontId="2" fillId="4" borderId="25" xfId="6" applyFont="1" applyFill="1" applyBorder="1" applyAlignment="1">
      <alignment horizontal="distributed" vertical="center" indent="1"/>
    </xf>
    <xf numFmtId="0" fontId="2" fillId="4" borderId="35" xfId="6" applyFont="1" applyFill="1" applyBorder="1" applyAlignment="1">
      <alignment horizontal="distributed" vertical="center" indent="1"/>
    </xf>
    <xf numFmtId="0" fontId="32" fillId="0" borderId="100" xfId="6" applyFont="1" applyBorder="1" applyAlignment="1">
      <alignment horizontal="left" vertical="center" indent="1" shrinkToFit="1"/>
    </xf>
    <xf numFmtId="0" fontId="2" fillId="0" borderId="30" xfId="6" applyFont="1" applyBorder="1" applyAlignment="1">
      <alignment horizontal="left" vertical="center" indent="1" shrinkToFit="1"/>
    </xf>
    <xf numFmtId="0" fontId="2" fillId="0" borderId="113" xfId="6" applyBorder="1" applyAlignment="1">
      <alignment horizontal="left" vertical="center" indent="1" shrinkToFit="1"/>
    </xf>
    <xf numFmtId="0" fontId="2" fillId="4" borderId="38" xfId="6" applyFont="1" applyFill="1" applyBorder="1" applyAlignment="1">
      <alignment horizontal="center" vertical="center" wrapText="1"/>
    </xf>
    <xf numFmtId="0" fontId="2" fillId="4" borderId="25" xfId="6" applyFont="1" applyFill="1" applyBorder="1" applyAlignment="1">
      <alignment horizontal="center" vertical="center" wrapText="1"/>
    </xf>
    <xf numFmtId="0" fontId="2" fillId="4" borderId="25" xfId="6" applyFont="1" applyFill="1" applyBorder="1" applyAlignment="1">
      <alignment horizontal="center" vertical="center"/>
    </xf>
    <xf numFmtId="0" fontId="32" fillId="0" borderId="102" xfId="6" applyFont="1" applyBorder="1" applyAlignment="1">
      <alignment horizontal="left" vertical="center" indent="1" shrinkToFit="1"/>
    </xf>
    <xf numFmtId="0" fontId="2" fillId="0" borderId="12" xfId="6" applyFont="1" applyBorder="1" applyAlignment="1">
      <alignment horizontal="left" vertical="center" indent="1" shrinkToFit="1"/>
    </xf>
    <xf numFmtId="0" fontId="2" fillId="0" borderId="110" xfId="6" applyBorder="1" applyAlignment="1">
      <alignment horizontal="left" vertical="center" indent="1" shrinkToFit="1"/>
    </xf>
    <xf numFmtId="0" fontId="2" fillId="0" borderId="23" xfId="6" applyBorder="1" applyAlignment="1">
      <alignment horizontal="center" vertical="center" shrinkToFit="1"/>
    </xf>
    <xf numFmtId="0" fontId="2" fillId="0" borderId="36" xfId="6" applyBorder="1" applyAlignment="1">
      <alignment horizontal="center" vertical="center" shrinkToFit="1"/>
    </xf>
    <xf numFmtId="0" fontId="28" fillId="4" borderId="87" xfId="6" applyFont="1" applyFill="1" applyBorder="1" applyAlignment="1">
      <alignment vertical="center" textRotation="255"/>
    </xf>
    <xf numFmtId="0" fontId="2" fillId="4" borderId="88" xfId="6" applyFont="1" applyFill="1" applyBorder="1" applyAlignment="1">
      <alignment vertical="center" textRotation="255"/>
    </xf>
    <xf numFmtId="0" fontId="2" fillId="4" borderId="89" xfId="6" applyFont="1" applyFill="1" applyBorder="1" applyAlignment="1">
      <alignment vertical="center" textRotation="255"/>
    </xf>
    <xf numFmtId="0" fontId="2" fillId="4" borderId="90" xfId="6" applyFont="1" applyFill="1" applyBorder="1" applyAlignment="1">
      <alignment vertical="center" textRotation="255"/>
    </xf>
    <xf numFmtId="0" fontId="32" fillId="5" borderId="45" xfId="6" applyFont="1" applyFill="1" applyBorder="1" applyAlignment="1">
      <alignment horizontal="center" vertical="center"/>
    </xf>
    <xf numFmtId="0" fontId="32" fillId="5" borderId="38" xfId="6" applyFont="1" applyFill="1" applyBorder="1" applyAlignment="1">
      <alignment horizontal="center" vertical="center"/>
    </xf>
    <xf numFmtId="0" fontId="32" fillId="5" borderId="95" xfId="6" applyFont="1" applyFill="1" applyBorder="1" applyAlignment="1">
      <alignment horizontal="center" vertical="center"/>
    </xf>
    <xf numFmtId="0" fontId="32" fillId="5" borderId="96" xfId="6" applyFont="1" applyFill="1" applyBorder="1" applyAlignment="1">
      <alignment horizontal="center" vertical="center"/>
    </xf>
    <xf numFmtId="0" fontId="32" fillId="5" borderId="104" xfId="6" applyFont="1" applyFill="1" applyBorder="1" applyAlignment="1">
      <alignment horizontal="center" vertical="center"/>
    </xf>
    <xf numFmtId="0" fontId="32" fillId="5" borderId="105" xfId="6" applyFont="1" applyFill="1" applyBorder="1" applyAlignment="1">
      <alignment horizontal="center" vertical="center"/>
    </xf>
    <xf numFmtId="0" fontId="32" fillId="5" borderId="91" xfId="6" applyFont="1" applyFill="1" applyBorder="1" applyAlignment="1">
      <alignment horizontal="center" vertical="center" shrinkToFit="1"/>
    </xf>
    <xf numFmtId="0" fontId="2" fillId="5" borderId="24" xfId="6" applyFont="1" applyFill="1" applyBorder="1" applyAlignment="1">
      <alignment horizontal="center" vertical="center" shrinkToFit="1"/>
    </xf>
    <xf numFmtId="0" fontId="2" fillId="5" borderId="78" xfId="6" applyFont="1" applyFill="1" applyBorder="1" applyAlignment="1">
      <alignment horizontal="center" vertical="center" shrinkToFit="1"/>
    </xf>
    <xf numFmtId="0" fontId="2" fillId="5" borderId="38" xfId="6" applyFont="1" applyFill="1" applyBorder="1" applyAlignment="1">
      <alignment horizontal="center" vertical="center" shrinkToFit="1"/>
    </xf>
    <xf numFmtId="0" fontId="2" fillId="5" borderId="25" xfId="6" applyFont="1" applyFill="1" applyBorder="1" applyAlignment="1">
      <alignment horizontal="center" vertical="center" shrinkToFit="1"/>
    </xf>
    <xf numFmtId="0" fontId="2" fillId="5" borderId="35" xfId="6" applyFont="1" applyFill="1" applyBorder="1" applyAlignment="1">
      <alignment horizontal="center" vertical="center" shrinkToFit="1"/>
    </xf>
    <xf numFmtId="0" fontId="2" fillId="5" borderId="24" xfId="6" applyFont="1" applyFill="1" applyBorder="1" applyAlignment="1">
      <alignment vertical="center" shrinkToFit="1"/>
    </xf>
    <xf numFmtId="0" fontId="2" fillId="5" borderId="78" xfId="6" applyFont="1" applyFill="1" applyBorder="1" applyAlignment="1">
      <alignment vertical="center" shrinkToFit="1"/>
    </xf>
    <xf numFmtId="0" fontId="2" fillId="5" borderId="38" xfId="6" applyFont="1" applyFill="1" applyBorder="1" applyAlignment="1">
      <alignment vertical="center" shrinkToFit="1"/>
    </xf>
    <xf numFmtId="0" fontId="2" fillId="5" borderId="25" xfId="6" applyFont="1" applyFill="1" applyBorder="1" applyAlignment="1">
      <alignment vertical="center" shrinkToFit="1"/>
    </xf>
    <xf numFmtId="0" fontId="2" fillId="5" borderId="35" xfId="6" applyFont="1" applyFill="1" applyBorder="1" applyAlignment="1">
      <alignment vertical="center" shrinkToFit="1"/>
    </xf>
    <xf numFmtId="0" fontId="29" fillId="4" borderId="91" xfId="0" applyFont="1" applyFill="1" applyBorder="1" applyAlignment="1">
      <alignment horizontal="center" vertical="center"/>
    </xf>
    <xf numFmtId="0" fontId="29" fillId="4" borderId="24" xfId="0" applyFont="1" applyFill="1" applyBorder="1" applyAlignment="1">
      <alignment horizontal="center" vertical="center"/>
    </xf>
    <xf numFmtId="0" fontId="29" fillId="4" borderId="78" xfId="0" applyFont="1" applyFill="1" applyBorder="1" applyAlignment="1">
      <alignment horizontal="center" vertical="center"/>
    </xf>
    <xf numFmtId="0" fontId="29" fillId="4" borderId="38" xfId="0" applyFont="1" applyFill="1" applyBorder="1" applyAlignment="1">
      <alignment horizontal="center" vertical="center"/>
    </xf>
    <xf numFmtId="0" fontId="29" fillId="4" borderId="25" xfId="0" applyFont="1" applyFill="1" applyBorder="1" applyAlignment="1">
      <alignment horizontal="center" vertical="center"/>
    </xf>
    <xf numFmtId="0" fontId="29" fillId="4" borderId="35" xfId="0" applyFont="1" applyFill="1" applyBorder="1" applyAlignment="1">
      <alignment horizontal="center" vertical="center"/>
    </xf>
    <xf numFmtId="0" fontId="2" fillId="4" borderId="37" xfId="6" applyFont="1" applyFill="1" applyBorder="1" applyAlignment="1">
      <alignment horizontal="center" vertical="center"/>
    </xf>
    <xf numFmtId="0" fontId="2" fillId="4" borderId="23" xfId="6" applyFont="1" applyFill="1" applyBorder="1" applyAlignment="1">
      <alignment horizontal="center" vertical="center"/>
    </xf>
    <xf numFmtId="0" fontId="2" fillId="4" borderId="36" xfId="6" applyFont="1" applyFill="1" applyBorder="1" applyAlignment="1">
      <alignment horizontal="center" vertical="center"/>
    </xf>
    <xf numFmtId="0" fontId="2" fillId="0" borderId="36" xfId="6" applyBorder="1" applyAlignment="1">
      <alignment horizontal="center" vertical="center"/>
    </xf>
    <xf numFmtId="0" fontId="35" fillId="0" borderId="0" xfId="0" applyFont="1" applyFill="1" applyBorder="1" applyAlignment="1">
      <alignment horizontal="center" vertical="center"/>
    </xf>
    <xf numFmtId="0" fontId="38"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9" fillId="0" borderId="18" xfId="0" applyFont="1" applyBorder="1" applyAlignment="1" applyProtection="1">
      <alignment horizontal="center"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183">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39</xdr:row>
          <xdr:rowOff>0</xdr:rowOff>
        </xdr:from>
        <xdr:to>
          <xdr:col>37</xdr:col>
          <xdr:colOff>66675</xdr:colOff>
          <xdr:row>70</xdr:row>
          <xdr:rowOff>123825</xdr:rowOff>
        </xdr:to>
        <xdr:sp macro="" textlink="">
          <xdr:nvSpPr>
            <xdr:cNvPr id="47109" name="オブジェクト 5" descr="rId1" hidden="1">
              <a:extLst>
                <a:ext uri="{63B3BB69-23CF-44E3-9099-C40C66FF867C}">
                  <a14:compatExt spid="_x0000_s4710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xml"/><Relationship Id="rId1" Type="http://schemas.openxmlformats.org/officeDocument/2006/relationships/printerSettings" Target="../printerSettings/printerSettings19.bin"/><Relationship Id="rId6" Type="http://schemas.openxmlformats.org/officeDocument/2006/relationships/comments" Target="../comments17.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C9" sqref="C9"/>
    </sheetView>
  </sheetViews>
  <sheetFormatPr defaultRowHeight="13.5" x14ac:dyDescent="0.15"/>
  <cols>
    <col min="1" max="1" width="2" customWidth="1"/>
    <col min="2" max="2" width="7.75" customWidth="1"/>
    <col min="3" max="3" width="86.125" customWidth="1"/>
  </cols>
  <sheetData>
    <row r="1" spans="1:3" x14ac:dyDescent="0.15">
      <c r="A1" s="1"/>
      <c r="B1" s="1"/>
      <c r="C1" s="7"/>
    </row>
    <row r="2" spans="1:3" ht="18.75" x14ac:dyDescent="0.15">
      <c r="A2" s="1"/>
      <c r="B2" s="2" t="s">
        <v>2</v>
      </c>
      <c r="C2" s="8"/>
    </row>
    <row r="3" spans="1:3" ht="17.25" x14ac:dyDescent="0.15">
      <c r="A3" s="1"/>
      <c r="B3" s="3"/>
      <c r="C3" s="8"/>
    </row>
    <row r="4" spans="1:3" ht="14.25" x14ac:dyDescent="0.15">
      <c r="A4" s="1"/>
      <c r="B4" s="4" t="s">
        <v>177</v>
      </c>
      <c r="C4" s="8"/>
    </row>
    <row r="5" spans="1:3" ht="14.25" x14ac:dyDescent="0.15">
      <c r="A5" s="1"/>
      <c r="B5" s="1"/>
      <c r="C5" s="8"/>
    </row>
    <row r="6" spans="1:3" ht="14.25" x14ac:dyDescent="0.15">
      <c r="A6" s="1"/>
      <c r="B6" s="5" t="s">
        <v>48</v>
      </c>
      <c r="C6" s="9" t="s">
        <v>56</v>
      </c>
    </row>
    <row r="7" spans="1:3" ht="70.5" customHeight="1" x14ac:dyDescent="0.15">
      <c r="A7" s="1"/>
      <c r="B7" s="6">
        <v>1</v>
      </c>
      <c r="C7" s="10" t="s">
        <v>43</v>
      </c>
    </row>
    <row r="8" spans="1:3" ht="70.5" customHeight="1" x14ac:dyDescent="0.15">
      <c r="A8" s="1"/>
      <c r="B8" s="6">
        <v>2</v>
      </c>
      <c r="C8" s="10" t="s">
        <v>132</v>
      </c>
    </row>
    <row r="9" spans="1:3" ht="70.5" customHeight="1" x14ac:dyDescent="0.15">
      <c r="A9" s="1"/>
      <c r="B9" s="6">
        <v>3</v>
      </c>
      <c r="C9" s="10" t="s">
        <v>42</v>
      </c>
    </row>
    <row r="10" spans="1:3" ht="70.5" customHeight="1" x14ac:dyDescent="0.15">
      <c r="A10" s="1"/>
      <c r="B10" s="6">
        <v>4</v>
      </c>
      <c r="C10" s="10" t="s">
        <v>93</v>
      </c>
    </row>
    <row r="11" spans="1:3" ht="70.5" customHeight="1" x14ac:dyDescent="0.15">
      <c r="A11" s="1"/>
      <c r="B11" s="6">
        <v>5</v>
      </c>
      <c r="C11" s="10" t="s">
        <v>131</v>
      </c>
    </row>
    <row r="12" spans="1:3" ht="70.5" customHeight="1" x14ac:dyDescent="0.15">
      <c r="A12" s="1"/>
      <c r="B12" s="6">
        <v>6</v>
      </c>
      <c r="C12" s="11" t="s">
        <v>60</v>
      </c>
    </row>
    <row r="13" spans="1:3" ht="170.25" customHeight="1" x14ac:dyDescent="0.15">
      <c r="A13" s="1"/>
      <c r="B13" s="6">
        <v>7</v>
      </c>
      <c r="C13" s="12" t="s">
        <v>178</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15" priority="1">
      <formula>LEN(TRIM(Y21))=0</formula>
    </cfRule>
  </conditionalFormatting>
  <conditionalFormatting sqref="Y18:AD18">
    <cfRule type="containsBlanks" dxfId="114" priority="2">
      <formula>LEN(TRIM(Y18))=0</formula>
    </cfRule>
  </conditionalFormatting>
  <conditionalFormatting sqref="N5:AE5">
    <cfRule type="containsBlanks" dxfId="113" priority="3">
      <formula>LEN(TRIM(N5))=0</formula>
    </cfRule>
  </conditionalFormatting>
  <conditionalFormatting sqref="N3:R3">
    <cfRule type="containsBlanks" dxfId="112" priority="4">
      <formula>LEN(TRIM(N3))=0</formula>
    </cfRule>
  </conditionalFormatting>
  <conditionalFormatting sqref="AK4">
    <cfRule type="containsBlanks" dxfId="111" priority="19">
      <formula>LEN(TRIM(AK4))=0</formula>
    </cfRule>
  </conditionalFormatting>
  <conditionalFormatting sqref="AM5:AN5">
    <cfRule type="containsBlanks" dxfId="110" priority="23">
      <formula>LEN(TRIM(AM5))=0</formula>
    </cfRule>
  </conditionalFormatting>
  <conditionalFormatting sqref="N7:AP7">
    <cfRule type="containsBlanks" dxfId="109" priority="29">
      <formula>LEN(TRIM(N7))=0</formula>
    </cfRule>
  </conditionalFormatting>
  <conditionalFormatting sqref="N4:AE4">
    <cfRule type="containsBlanks" dxfId="108" priority="28">
      <formula>LEN(TRIM(N4))=0</formula>
    </cfRule>
  </conditionalFormatting>
  <conditionalFormatting sqref="AH5:AI5">
    <cfRule type="containsBlanks" dxfId="107" priority="26">
      <formula>LEN(TRIM(AH5))=0</formula>
    </cfRule>
  </conditionalFormatting>
  <conditionalFormatting sqref="S6:T6 V6:X6">
    <cfRule type="containsBlanks" dxfId="106" priority="25">
      <formula>LEN(TRIM(S6))=0</formula>
    </cfRule>
  </conditionalFormatting>
  <conditionalFormatting sqref="A10:A15">
    <cfRule type="containsBlanks" dxfId="105"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04" priority="1">
      <formula>LEN(TRIM(Y21))=0</formula>
    </cfRule>
  </conditionalFormatting>
  <conditionalFormatting sqref="Y18:AD18">
    <cfRule type="containsBlanks" dxfId="103" priority="2">
      <formula>LEN(TRIM(Y18))=0</formula>
    </cfRule>
  </conditionalFormatting>
  <conditionalFormatting sqref="N5:AE5">
    <cfRule type="containsBlanks" dxfId="102" priority="3">
      <formula>LEN(TRIM(N5))=0</formula>
    </cfRule>
  </conditionalFormatting>
  <conditionalFormatting sqref="N3:R3">
    <cfRule type="containsBlanks" dxfId="101" priority="4">
      <formula>LEN(TRIM(N3))=0</formula>
    </cfRule>
  </conditionalFormatting>
  <conditionalFormatting sqref="AK4">
    <cfRule type="containsBlanks" dxfId="100" priority="19">
      <formula>LEN(TRIM(AK4))=0</formula>
    </cfRule>
  </conditionalFormatting>
  <conditionalFormatting sqref="AM5:AN5">
    <cfRule type="containsBlanks" dxfId="99" priority="23">
      <formula>LEN(TRIM(AM5))=0</formula>
    </cfRule>
  </conditionalFormatting>
  <conditionalFormatting sqref="N7:AP7">
    <cfRule type="containsBlanks" dxfId="98" priority="29">
      <formula>LEN(TRIM(N7))=0</formula>
    </cfRule>
  </conditionalFormatting>
  <conditionalFormatting sqref="N4:AE4">
    <cfRule type="containsBlanks" dxfId="97" priority="28">
      <formula>LEN(TRIM(N4))=0</formula>
    </cfRule>
  </conditionalFormatting>
  <conditionalFormatting sqref="AH5:AI5">
    <cfRule type="containsBlanks" dxfId="96" priority="26">
      <formula>LEN(TRIM(AH5))=0</formula>
    </cfRule>
  </conditionalFormatting>
  <conditionalFormatting sqref="S6:T6 V6:X6">
    <cfRule type="containsBlanks" dxfId="95" priority="25">
      <formula>LEN(TRIM(S6))=0</formula>
    </cfRule>
  </conditionalFormatting>
  <conditionalFormatting sqref="A10:A15">
    <cfRule type="containsBlanks" dxfId="94"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93" priority="1">
      <formula>LEN(TRIM(Y21))=0</formula>
    </cfRule>
  </conditionalFormatting>
  <conditionalFormatting sqref="Y18:AD18">
    <cfRule type="containsBlanks" dxfId="92" priority="2">
      <formula>LEN(TRIM(Y18))=0</formula>
    </cfRule>
  </conditionalFormatting>
  <conditionalFormatting sqref="N5:AE5">
    <cfRule type="containsBlanks" dxfId="91" priority="3">
      <formula>LEN(TRIM(N5))=0</formula>
    </cfRule>
  </conditionalFormatting>
  <conditionalFormatting sqref="N3:R3">
    <cfRule type="containsBlanks" dxfId="90" priority="4">
      <formula>LEN(TRIM(N3))=0</formula>
    </cfRule>
  </conditionalFormatting>
  <conditionalFormatting sqref="AK4">
    <cfRule type="containsBlanks" dxfId="89" priority="19">
      <formula>LEN(TRIM(AK4))=0</formula>
    </cfRule>
  </conditionalFormatting>
  <conditionalFormatting sqref="AM5:AN5">
    <cfRule type="containsBlanks" dxfId="88" priority="23">
      <formula>LEN(TRIM(AM5))=0</formula>
    </cfRule>
  </conditionalFormatting>
  <conditionalFormatting sqref="N7:AP7">
    <cfRule type="containsBlanks" dxfId="87" priority="29">
      <formula>LEN(TRIM(N7))=0</formula>
    </cfRule>
  </conditionalFormatting>
  <conditionalFormatting sqref="N4:AE4">
    <cfRule type="containsBlanks" dxfId="86" priority="28">
      <formula>LEN(TRIM(N4))=0</formula>
    </cfRule>
  </conditionalFormatting>
  <conditionalFormatting sqref="AH5:AI5">
    <cfRule type="containsBlanks" dxfId="85" priority="26">
      <formula>LEN(TRIM(AH5))=0</formula>
    </cfRule>
  </conditionalFormatting>
  <conditionalFormatting sqref="S6:T6 V6:X6">
    <cfRule type="containsBlanks" dxfId="84" priority="25">
      <formula>LEN(TRIM(S6))=0</formula>
    </cfRule>
  </conditionalFormatting>
  <conditionalFormatting sqref="A10:A15">
    <cfRule type="containsBlanks" dxfId="83"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7"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82" priority="1">
      <formula>LEN(TRIM(Y21))=0</formula>
    </cfRule>
  </conditionalFormatting>
  <conditionalFormatting sqref="Y18:AD18">
    <cfRule type="containsBlanks" dxfId="81" priority="2">
      <formula>LEN(TRIM(Y18))=0</formula>
    </cfRule>
  </conditionalFormatting>
  <conditionalFormatting sqref="N5:AE5">
    <cfRule type="containsBlanks" dxfId="80" priority="3">
      <formula>LEN(TRIM(N5))=0</formula>
    </cfRule>
  </conditionalFormatting>
  <conditionalFormatting sqref="N3:R3">
    <cfRule type="containsBlanks" dxfId="79" priority="4">
      <formula>LEN(TRIM(N3))=0</formula>
    </cfRule>
  </conditionalFormatting>
  <conditionalFormatting sqref="AK4">
    <cfRule type="containsBlanks" dxfId="78" priority="19">
      <formula>LEN(TRIM(AK4))=0</formula>
    </cfRule>
  </conditionalFormatting>
  <conditionalFormatting sqref="AM5:AN5">
    <cfRule type="containsBlanks" dxfId="77" priority="23">
      <formula>LEN(TRIM(AM5))=0</formula>
    </cfRule>
  </conditionalFormatting>
  <conditionalFormatting sqref="N7:AP7">
    <cfRule type="containsBlanks" dxfId="76" priority="29">
      <formula>LEN(TRIM(N7))=0</formula>
    </cfRule>
  </conditionalFormatting>
  <conditionalFormatting sqref="N4:AE4">
    <cfRule type="containsBlanks" dxfId="75" priority="28">
      <formula>LEN(TRIM(N4))=0</formula>
    </cfRule>
  </conditionalFormatting>
  <conditionalFormatting sqref="AH5:AI5">
    <cfRule type="containsBlanks" dxfId="74" priority="26">
      <formula>LEN(TRIM(AH5))=0</formula>
    </cfRule>
  </conditionalFormatting>
  <conditionalFormatting sqref="S6:T6 V6:X6">
    <cfRule type="containsBlanks" dxfId="73" priority="25">
      <formula>LEN(TRIM(S6))=0</formula>
    </cfRule>
  </conditionalFormatting>
  <conditionalFormatting sqref="A10:A15">
    <cfRule type="containsBlanks" dxfId="72"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71" priority="1">
      <formula>LEN(TRIM(Y21))=0</formula>
    </cfRule>
  </conditionalFormatting>
  <conditionalFormatting sqref="Y18:AD18">
    <cfRule type="containsBlanks" dxfId="70" priority="2">
      <formula>LEN(TRIM(Y18))=0</formula>
    </cfRule>
  </conditionalFormatting>
  <conditionalFormatting sqref="N5:AE5">
    <cfRule type="containsBlanks" dxfId="69" priority="3">
      <formula>LEN(TRIM(N5))=0</formula>
    </cfRule>
  </conditionalFormatting>
  <conditionalFormatting sqref="N3:R3">
    <cfRule type="containsBlanks" dxfId="68" priority="4">
      <formula>LEN(TRIM(N3))=0</formula>
    </cfRule>
  </conditionalFormatting>
  <conditionalFormatting sqref="AK4">
    <cfRule type="containsBlanks" dxfId="67" priority="19">
      <formula>LEN(TRIM(AK4))=0</formula>
    </cfRule>
  </conditionalFormatting>
  <conditionalFormatting sqref="AM5:AN5">
    <cfRule type="containsBlanks" dxfId="66" priority="23">
      <formula>LEN(TRIM(AM5))=0</formula>
    </cfRule>
  </conditionalFormatting>
  <conditionalFormatting sqref="N7:AP7">
    <cfRule type="containsBlanks" dxfId="65" priority="29">
      <formula>LEN(TRIM(N7))=0</formula>
    </cfRule>
  </conditionalFormatting>
  <conditionalFormatting sqref="N4:AE4">
    <cfRule type="containsBlanks" dxfId="64" priority="28">
      <formula>LEN(TRIM(N4))=0</formula>
    </cfRule>
  </conditionalFormatting>
  <conditionalFormatting sqref="AH5:AI5">
    <cfRule type="containsBlanks" dxfId="63" priority="26">
      <formula>LEN(TRIM(AH5))=0</formula>
    </cfRule>
  </conditionalFormatting>
  <conditionalFormatting sqref="S6:T6 V6:X6">
    <cfRule type="containsBlanks" dxfId="62" priority="25">
      <formula>LEN(TRIM(S6))=0</formula>
    </cfRule>
  </conditionalFormatting>
  <conditionalFormatting sqref="A10:A15">
    <cfRule type="containsBlanks" dxfId="61"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60" priority="1">
      <formula>LEN(TRIM(Y21))=0</formula>
    </cfRule>
  </conditionalFormatting>
  <conditionalFormatting sqref="Y18:AD18">
    <cfRule type="containsBlanks" dxfId="59" priority="2">
      <formula>LEN(TRIM(Y18))=0</formula>
    </cfRule>
  </conditionalFormatting>
  <conditionalFormatting sqref="N5:AE5">
    <cfRule type="containsBlanks" dxfId="58" priority="3">
      <formula>LEN(TRIM(N5))=0</formula>
    </cfRule>
  </conditionalFormatting>
  <conditionalFormatting sqref="N3:R3">
    <cfRule type="containsBlanks" dxfId="57" priority="4">
      <formula>LEN(TRIM(N3))=0</formula>
    </cfRule>
  </conditionalFormatting>
  <conditionalFormatting sqref="AK4">
    <cfRule type="containsBlanks" dxfId="56" priority="19">
      <formula>LEN(TRIM(AK4))=0</formula>
    </cfRule>
  </conditionalFormatting>
  <conditionalFormatting sqref="AM5:AN5">
    <cfRule type="containsBlanks" dxfId="55" priority="23">
      <formula>LEN(TRIM(AM5))=0</formula>
    </cfRule>
  </conditionalFormatting>
  <conditionalFormatting sqref="N7:AP7">
    <cfRule type="containsBlanks" dxfId="54" priority="29">
      <formula>LEN(TRIM(N7))=0</formula>
    </cfRule>
  </conditionalFormatting>
  <conditionalFormatting sqref="N4:AE4">
    <cfRule type="containsBlanks" dxfId="53" priority="28">
      <formula>LEN(TRIM(N4))=0</formula>
    </cfRule>
  </conditionalFormatting>
  <conditionalFormatting sqref="AH5:AI5">
    <cfRule type="containsBlanks" dxfId="52" priority="26">
      <formula>LEN(TRIM(AH5))=0</formula>
    </cfRule>
  </conditionalFormatting>
  <conditionalFormatting sqref="S6:T6 V6:X6">
    <cfRule type="containsBlanks" dxfId="51" priority="25">
      <formula>LEN(TRIM(S6))=0</formula>
    </cfRule>
  </conditionalFormatting>
  <conditionalFormatting sqref="A10:A15">
    <cfRule type="containsBlanks" dxfId="50"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49" priority="1">
      <formula>LEN(TRIM(Y21))=0</formula>
    </cfRule>
  </conditionalFormatting>
  <conditionalFormatting sqref="Y18:AD18">
    <cfRule type="containsBlanks" dxfId="48" priority="2">
      <formula>LEN(TRIM(Y18))=0</formula>
    </cfRule>
  </conditionalFormatting>
  <conditionalFormatting sqref="N5:AE5">
    <cfRule type="containsBlanks" dxfId="47" priority="3">
      <formula>LEN(TRIM(N5))=0</formula>
    </cfRule>
  </conditionalFormatting>
  <conditionalFormatting sqref="N3:R3">
    <cfRule type="containsBlanks" dxfId="46" priority="4">
      <formula>LEN(TRIM(N3))=0</formula>
    </cfRule>
  </conditionalFormatting>
  <conditionalFormatting sqref="AK4">
    <cfRule type="containsBlanks" dxfId="45" priority="19">
      <formula>LEN(TRIM(AK4))=0</formula>
    </cfRule>
  </conditionalFormatting>
  <conditionalFormatting sqref="AM5:AN5">
    <cfRule type="containsBlanks" dxfId="44" priority="23">
      <formula>LEN(TRIM(AM5))=0</formula>
    </cfRule>
  </conditionalFormatting>
  <conditionalFormatting sqref="N7:AP7">
    <cfRule type="containsBlanks" dxfId="43" priority="29">
      <formula>LEN(TRIM(N7))=0</formula>
    </cfRule>
  </conditionalFormatting>
  <conditionalFormatting sqref="N4:AE4">
    <cfRule type="containsBlanks" dxfId="42" priority="28">
      <formula>LEN(TRIM(N4))=0</formula>
    </cfRule>
  </conditionalFormatting>
  <conditionalFormatting sqref="AH5:AI5">
    <cfRule type="containsBlanks" dxfId="41" priority="26">
      <formula>LEN(TRIM(AH5))=0</formula>
    </cfRule>
  </conditionalFormatting>
  <conditionalFormatting sqref="S6:T6 V6:X6">
    <cfRule type="containsBlanks" dxfId="40" priority="25">
      <formula>LEN(TRIM(S6))=0</formula>
    </cfRule>
  </conditionalFormatting>
  <conditionalFormatting sqref="A10:A15">
    <cfRule type="containsBlanks" dxfId="39"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4"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38" priority="1">
      <formula>LEN(TRIM(Y21))=0</formula>
    </cfRule>
  </conditionalFormatting>
  <conditionalFormatting sqref="Y18:AD18">
    <cfRule type="containsBlanks" dxfId="37" priority="2">
      <formula>LEN(TRIM(Y18))=0</formula>
    </cfRule>
  </conditionalFormatting>
  <conditionalFormatting sqref="N5:AE5">
    <cfRule type="containsBlanks" dxfId="36" priority="3">
      <formula>LEN(TRIM(N5))=0</formula>
    </cfRule>
  </conditionalFormatting>
  <conditionalFormatting sqref="N3:R3">
    <cfRule type="containsBlanks" dxfId="35" priority="4">
      <formula>LEN(TRIM(N3))=0</formula>
    </cfRule>
  </conditionalFormatting>
  <conditionalFormatting sqref="AK4">
    <cfRule type="containsBlanks" dxfId="34" priority="19">
      <formula>LEN(TRIM(AK4))=0</formula>
    </cfRule>
  </conditionalFormatting>
  <conditionalFormatting sqref="AM5:AN5">
    <cfRule type="containsBlanks" dxfId="33" priority="23">
      <formula>LEN(TRIM(AM5))=0</formula>
    </cfRule>
  </conditionalFormatting>
  <conditionalFormatting sqref="N7:AP7">
    <cfRule type="containsBlanks" dxfId="32" priority="29">
      <formula>LEN(TRIM(N7))=0</formula>
    </cfRule>
  </conditionalFormatting>
  <conditionalFormatting sqref="N4:AE4">
    <cfRule type="containsBlanks" dxfId="31" priority="28">
      <formula>LEN(TRIM(N4))=0</formula>
    </cfRule>
  </conditionalFormatting>
  <conditionalFormatting sqref="AH5:AI5">
    <cfRule type="containsBlanks" dxfId="30" priority="26">
      <formula>LEN(TRIM(AH5))=0</formula>
    </cfRule>
  </conditionalFormatting>
  <conditionalFormatting sqref="S6:T6 V6:X6">
    <cfRule type="containsBlanks" dxfId="29" priority="25">
      <formula>LEN(TRIM(S6))=0</formula>
    </cfRule>
  </conditionalFormatting>
  <conditionalFormatting sqref="A10:A15">
    <cfRule type="containsBlanks" dxfId="28"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10" workbookViewId="0">
      <selection activeCell="R31" sqref="R3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27" priority="1">
      <formula>LEN(TRIM(Y21))=0</formula>
    </cfRule>
  </conditionalFormatting>
  <conditionalFormatting sqref="Y18:AD18">
    <cfRule type="containsBlanks" dxfId="26" priority="2">
      <formula>LEN(TRIM(Y18))=0</formula>
    </cfRule>
  </conditionalFormatting>
  <conditionalFormatting sqref="N5:AE5">
    <cfRule type="containsBlanks" dxfId="25" priority="3">
      <formula>LEN(TRIM(N5))=0</formula>
    </cfRule>
  </conditionalFormatting>
  <conditionalFormatting sqref="N3:R3">
    <cfRule type="containsBlanks" dxfId="24" priority="4">
      <formula>LEN(TRIM(N3))=0</formula>
    </cfRule>
  </conditionalFormatting>
  <conditionalFormatting sqref="AK4">
    <cfRule type="containsBlanks" dxfId="23" priority="19">
      <formula>LEN(TRIM(AK4))=0</formula>
    </cfRule>
  </conditionalFormatting>
  <conditionalFormatting sqref="AM5:AN5">
    <cfRule type="containsBlanks" dxfId="22" priority="23">
      <formula>LEN(TRIM(AM5))=0</formula>
    </cfRule>
  </conditionalFormatting>
  <conditionalFormatting sqref="N7:AP7">
    <cfRule type="containsBlanks" dxfId="21" priority="29">
      <formula>LEN(TRIM(N7))=0</formula>
    </cfRule>
  </conditionalFormatting>
  <conditionalFormatting sqref="N4:AE4">
    <cfRule type="containsBlanks" dxfId="20" priority="28">
      <formula>LEN(TRIM(N4))=0</formula>
    </cfRule>
  </conditionalFormatting>
  <conditionalFormatting sqref="AH5:AI5">
    <cfRule type="containsBlanks" dxfId="19" priority="26">
      <formula>LEN(TRIM(AH5))=0</formula>
    </cfRule>
  </conditionalFormatting>
  <conditionalFormatting sqref="S6:T6 V6:X6">
    <cfRule type="containsBlanks" dxfId="18" priority="25">
      <formula>LEN(TRIM(S6))=0</formula>
    </cfRule>
  </conditionalFormatting>
  <conditionalFormatting sqref="A10:A15">
    <cfRule type="containsBlanks" dxfId="17"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6"/>
  <sheetViews>
    <sheetView showGridLines="0" view="pageBreakPreview" topLeftCell="A28" zoomScale="60" zoomScaleNormal="85" workbookViewId="0">
      <selection activeCell="AR7" sqref="AR7"/>
    </sheetView>
  </sheetViews>
  <sheetFormatPr defaultRowHeight="13.5" x14ac:dyDescent="0.15"/>
  <cols>
    <col min="1" max="8" width="3.125" style="118" customWidth="1"/>
    <col min="9" max="39" width="2.5" style="118" customWidth="1"/>
    <col min="40" max="40" width="7" style="118" customWidth="1"/>
    <col min="41" max="256" width="9" style="118" customWidth="1"/>
  </cols>
  <sheetData>
    <row r="1" spans="1:256" ht="28.5" customHeight="1" x14ac:dyDescent="0.15">
      <c r="A1" s="334" t="s">
        <v>109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6"/>
      <c r="AM1" s="176"/>
    </row>
    <row r="2" spans="1:256" s="119" customFormat="1" ht="9.75" customHeight="1" x14ac:dyDescent="0.15">
      <c r="A2" s="122"/>
      <c r="B2" s="122"/>
      <c r="C2" s="122"/>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pans="1:256" s="119" customFormat="1" ht="28.5" customHeight="1" x14ac:dyDescent="0.15">
      <c r="T3" s="141"/>
      <c r="U3" s="141"/>
      <c r="V3" s="141"/>
      <c r="W3" s="141"/>
      <c r="X3" s="141"/>
      <c r="Y3" s="141"/>
      <c r="Z3" s="141"/>
      <c r="AA3" s="164"/>
      <c r="AB3" s="141"/>
      <c r="AC3" s="164"/>
      <c r="AE3" s="167"/>
      <c r="AF3" s="167"/>
      <c r="AG3" s="141"/>
      <c r="AH3" s="167"/>
      <c r="AI3" s="167"/>
      <c r="AJ3" s="141"/>
      <c r="AK3" s="172" t="s">
        <v>120</v>
      </c>
      <c r="AL3" s="167"/>
    </row>
    <row r="4" spans="1:256" s="120" customFormat="1" ht="28.5" customHeight="1" x14ac:dyDescent="0.15">
      <c r="A4" s="120" t="s">
        <v>98</v>
      </c>
      <c r="B4" s="131"/>
      <c r="C4" s="131"/>
      <c r="D4" s="131"/>
      <c r="E4" s="131"/>
      <c r="F4" s="131"/>
      <c r="G4" s="131"/>
      <c r="H4" s="131"/>
      <c r="I4" s="131"/>
      <c r="J4" s="131"/>
      <c r="K4" s="131"/>
      <c r="L4" s="131"/>
      <c r="M4" s="131"/>
      <c r="N4" s="131"/>
      <c r="O4" s="131"/>
      <c r="P4" s="131"/>
      <c r="Q4" s="131"/>
      <c r="R4" s="131"/>
      <c r="S4" s="131"/>
      <c r="T4" s="131"/>
      <c r="U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row>
    <row r="5" spans="1:256" s="119" customFormat="1" ht="28.5" customHeight="1" x14ac:dyDescent="0.15">
      <c r="A5" s="119" t="s">
        <v>83</v>
      </c>
      <c r="V5" s="161"/>
    </row>
    <row r="6" spans="1:256" s="119" customFormat="1" ht="17.25" customHeight="1" x14ac:dyDescent="0.15">
      <c r="V6" s="161"/>
    </row>
    <row r="7" spans="1:256" s="119" customFormat="1" ht="19.5" customHeight="1" x14ac:dyDescent="0.15">
      <c r="A7" s="123" t="s">
        <v>176</v>
      </c>
      <c r="V7" s="161"/>
    </row>
    <row r="8" spans="1:256" s="119" customFormat="1" ht="18.75" customHeight="1" x14ac:dyDescent="0.15">
      <c r="A8" s="123"/>
      <c r="V8" s="161"/>
    </row>
    <row r="9" spans="1:256" s="121" customFormat="1" ht="28.5" customHeight="1" x14ac:dyDescent="0.2">
      <c r="G9" s="145" t="s">
        <v>117</v>
      </c>
      <c r="O9" s="121" t="s">
        <v>121</v>
      </c>
      <c r="P9" s="337" t="str">
        <f>IF(総括表!X41=0,"",総括表!X41)</f>
        <v/>
      </c>
      <c r="Q9" s="337"/>
      <c r="R9" s="337"/>
      <c r="S9" s="337"/>
      <c r="T9" s="337"/>
      <c r="U9" s="337"/>
      <c r="V9" s="337"/>
      <c r="W9" s="337"/>
      <c r="X9" s="337"/>
      <c r="Y9" s="337"/>
      <c r="Z9" s="337"/>
    </row>
    <row r="10" spans="1:256" ht="28.5" customHeight="1" x14ac:dyDescent="0.15">
      <c r="A10" s="124" t="s">
        <v>110</v>
      </c>
      <c r="E10" s="144"/>
      <c r="V10" s="162"/>
    </row>
    <row r="11" spans="1:256" s="118" customFormat="1" ht="25.5" customHeight="1" x14ac:dyDescent="0.15">
      <c r="A11" s="338" t="s">
        <v>111</v>
      </c>
      <c r="B11" s="339"/>
      <c r="C11" s="339"/>
      <c r="D11" s="339"/>
      <c r="E11" s="339"/>
      <c r="F11" s="340"/>
      <c r="G11" s="341" t="str">
        <f>IF(総括表!H13="","",総括表!H13)</f>
        <v/>
      </c>
      <c r="H11" s="342"/>
      <c r="I11" s="342"/>
      <c r="J11" s="342"/>
      <c r="K11" s="157" t="s">
        <v>40</v>
      </c>
      <c r="L11" s="343" t="str">
        <f>IF(総括表!K13="","",総括表!K13)</f>
        <v/>
      </c>
      <c r="M11" s="343"/>
      <c r="N11" s="343"/>
      <c r="O11" s="343"/>
      <c r="P11" s="343"/>
      <c r="Q11" s="343"/>
      <c r="R11" s="344"/>
      <c r="S11" s="345"/>
      <c r="T11" s="345"/>
      <c r="U11" s="345"/>
      <c r="V11" s="346"/>
      <c r="W11" s="347"/>
      <c r="X11" s="347"/>
      <c r="Y11" s="347"/>
      <c r="Z11" s="163"/>
      <c r="AA11" s="346"/>
      <c r="AB11" s="347"/>
      <c r="AC11" s="347"/>
      <c r="AD11" s="347"/>
      <c r="AE11" s="347"/>
      <c r="AF11" s="163"/>
      <c r="AG11" s="346"/>
      <c r="AH11" s="348"/>
      <c r="AI11" s="348"/>
      <c r="AJ11" s="348"/>
      <c r="AK11" s="348"/>
      <c r="AL11" s="348"/>
    </row>
    <row r="12" spans="1:256" s="118" customFormat="1" ht="21.95" customHeight="1" x14ac:dyDescent="0.15">
      <c r="A12" s="125"/>
      <c r="B12" s="132"/>
      <c r="C12" s="132"/>
      <c r="D12" s="349" t="s">
        <v>16</v>
      </c>
      <c r="E12" s="350"/>
      <c r="F12" s="350"/>
      <c r="G12" s="351"/>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3"/>
      <c r="AI12" s="353"/>
      <c r="AJ12" s="353"/>
      <c r="AK12" s="353"/>
      <c r="AL12" s="354"/>
    </row>
    <row r="13" spans="1:256" s="118" customFormat="1" ht="30" customHeight="1" x14ac:dyDescent="0.15">
      <c r="A13" s="366" t="s">
        <v>112</v>
      </c>
      <c r="B13" s="367"/>
      <c r="C13" s="367"/>
      <c r="D13" s="367"/>
      <c r="E13" s="367"/>
      <c r="F13" s="368"/>
      <c r="G13" s="355" t="str">
        <f>IF(総括表!E14="","",総括表!E14)</f>
        <v/>
      </c>
      <c r="H13" s="356"/>
      <c r="I13" s="356"/>
      <c r="J13" s="356"/>
      <c r="K13" s="356"/>
      <c r="L13" s="356"/>
      <c r="M13" s="356"/>
      <c r="N13" s="356"/>
      <c r="O13" s="356"/>
      <c r="P13" s="356"/>
      <c r="Q13" s="356"/>
      <c r="R13" s="356"/>
      <c r="S13" s="356"/>
      <c r="T13" s="356"/>
      <c r="U13" s="357"/>
      <c r="V13" s="357"/>
      <c r="W13" s="357"/>
      <c r="X13" s="357"/>
      <c r="Y13" s="357"/>
      <c r="Z13" s="357"/>
      <c r="AA13" s="357"/>
      <c r="AB13" s="357"/>
      <c r="AC13" s="357"/>
      <c r="AD13" s="357"/>
      <c r="AE13" s="357"/>
      <c r="AF13" s="357"/>
      <c r="AG13" s="357"/>
      <c r="AH13" s="358"/>
      <c r="AI13" s="358"/>
      <c r="AJ13" s="358"/>
      <c r="AK13" s="358"/>
      <c r="AL13" s="359"/>
    </row>
    <row r="14" spans="1:256" s="118" customFormat="1" ht="30" customHeight="1" x14ac:dyDescent="0.15">
      <c r="A14" s="369"/>
      <c r="B14" s="370"/>
      <c r="C14" s="370"/>
      <c r="D14" s="370"/>
      <c r="E14" s="370"/>
      <c r="F14" s="371"/>
      <c r="G14" s="146"/>
      <c r="H14" s="147"/>
      <c r="I14" s="147"/>
      <c r="J14" s="147"/>
      <c r="K14" s="147"/>
      <c r="L14" s="147"/>
      <c r="M14" s="147"/>
      <c r="N14" s="147"/>
      <c r="O14" s="147"/>
      <c r="P14" s="147"/>
      <c r="Q14" s="147"/>
      <c r="R14" s="147"/>
      <c r="S14" s="147"/>
      <c r="T14" s="160"/>
      <c r="U14" s="360" t="s">
        <v>123</v>
      </c>
      <c r="V14" s="361"/>
      <c r="W14" s="361"/>
      <c r="X14" s="361"/>
      <c r="Y14" s="362"/>
      <c r="Z14" s="363"/>
      <c r="AA14" s="364"/>
      <c r="AB14" s="364"/>
      <c r="AC14" s="364"/>
      <c r="AD14" s="364"/>
      <c r="AE14" s="364"/>
      <c r="AF14" s="364"/>
      <c r="AG14" s="364"/>
      <c r="AH14" s="364"/>
      <c r="AI14" s="364"/>
      <c r="AJ14" s="364"/>
      <c r="AK14" s="364"/>
      <c r="AL14" s="365"/>
    </row>
    <row r="15" spans="1:256" s="118" customFormat="1" ht="21.95" customHeight="1" x14ac:dyDescent="0.15">
      <c r="A15" s="125"/>
      <c r="B15" s="132"/>
      <c r="C15" s="132"/>
      <c r="D15" s="349" t="s">
        <v>16</v>
      </c>
      <c r="E15" s="350"/>
      <c r="F15" s="350"/>
      <c r="G15" s="372"/>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4"/>
    </row>
    <row r="16" spans="1:256" s="118" customFormat="1" ht="39" customHeight="1" x14ac:dyDescent="0.15">
      <c r="A16" s="375" t="s">
        <v>9</v>
      </c>
      <c r="B16" s="376"/>
      <c r="C16" s="376"/>
      <c r="D16" s="377"/>
      <c r="E16" s="377"/>
      <c r="F16" s="377"/>
      <c r="G16" s="378" t="str">
        <f>IF(総括表!E11="","",総括表!E11)</f>
        <v/>
      </c>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80"/>
    </row>
    <row r="17" spans="1:38" s="118" customFormat="1" ht="21.95" customHeight="1" x14ac:dyDescent="0.15">
      <c r="A17" s="125"/>
      <c r="B17" s="132"/>
      <c r="C17" s="132"/>
      <c r="D17" s="349" t="s">
        <v>16</v>
      </c>
      <c r="E17" s="350"/>
      <c r="F17" s="350"/>
      <c r="G17" s="372"/>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4"/>
    </row>
    <row r="18" spans="1:38" s="118" customFormat="1" ht="40.5" customHeight="1" x14ac:dyDescent="0.15">
      <c r="A18" s="375" t="s">
        <v>78</v>
      </c>
      <c r="B18" s="376"/>
      <c r="C18" s="376"/>
      <c r="D18" s="377"/>
      <c r="E18" s="377"/>
      <c r="F18" s="377"/>
      <c r="G18" s="378" t="str">
        <f>IF(総括表!U12="","",総括表!M12&amp;"　"&amp;総括表!U12)</f>
        <v/>
      </c>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80"/>
    </row>
    <row r="19" spans="1:38" s="118" customFormat="1" ht="18.75" customHeight="1" x14ac:dyDescent="0.15">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row>
    <row r="20" spans="1:38" s="118" customFormat="1" ht="35.25" customHeight="1" x14ac:dyDescent="0.15">
      <c r="A20" s="124" t="s">
        <v>114</v>
      </c>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row>
    <row r="21" spans="1:38" s="118" customFormat="1" ht="17.25" x14ac:dyDescent="0.15">
      <c r="A21" s="124" t="s">
        <v>128</v>
      </c>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row>
    <row r="22" spans="1:38" s="118" customFormat="1" ht="21.75" customHeight="1" x14ac:dyDescent="0.15">
      <c r="A22" s="383" t="s">
        <v>25</v>
      </c>
      <c r="B22" s="360" t="s">
        <v>29</v>
      </c>
      <c r="C22" s="381"/>
      <c r="D22" s="381"/>
      <c r="E22" s="381"/>
      <c r="F22" s="360" t="s">
        <v>50</v>
      </c>
      <c r="G22" s="381"/>
      <c r="H22" s="382"/>
      <c r="I22" s="360" t="s">
        <v>118</v>
      </c>
      <c r="J22" s="381"/>
      <c r="K22" s="381"/>
      <c r="L22" s="381"/>
      <c r="M22" s="381"/>
      <c r="N22" s="381"/>
      <c r="O22" s="381"/>
      <c r="P22" s="381"/>
      <c r="Q22" s="381"/>
      <c r="R22" s="381"/>
      <c r="S22" s="382"/>
      <c r="T22" s="360" t="s">
        <v>122</v>
      </c>
      <c r="U22" s="381"/>
      <c r="V22" s="381"/>
      <c r="W22" s="381"/>
      <c r="X22" s="381"/>
      <c r="Y22" s="381"/>
      <c r="Z22" s="381"/>
      <c r="AA22" s="381"/>
      <c r="AB22" s="381"/>
      <c r="AC22" s="382"/>
      <c r="AD22" s="360" t="s">
        <v>124</v>
      </c>
      <c r="AE22" s="381"/>
      <c r="AF22" s="381"/>
      <c r="AG22" s="381"/>
      <c r="AH22" s="381"/>
      <c r="AI22" s="381"/>
      <c r="AJ22" s="381"/>
      <c r="AK22" s="381"/>
      <c r="AL22" s="382"/>
    </row>
    <row r="23" spans="1:38" s="118" customFormat="1" ht="24" customHeight="1" x14ac:dyDescent="0.15">
      <c r="A23" s="384"/>
      <c r="B23" s="387"/>
      <c r="C23" s="389"/>
      <c r="D23" s="389"/>
      <c r="E23" s="389"/>
      <c r="F23" s="387"/>
      <c r="G23" s="389"/>
      <c r="H23" s="391"/>
      <c r="I23" s="393"/>
      <c r="J23" s="394"/>
      <c r="K23" s="394"/>
      <c r="L23" s="394"/>
      <c r="M23" s="394"/>
      <c r="N23" s="394"/>
      <c r="O23" s="394"/>
      <c r="P23" s="394"/>
      <c r="Q23" s="394"/>
      <c r="R23" s="394"/>
      <c r="S23" s="395"/>
      <c r="T23" s="393"/>
      <c r="U23" s="399"/>
      <c r="V23" s="399"/>
      <c r="W23" s="399"/>
      <c r="X23" s="399"/>
      <c r="Y23" s="399"/>
      <c r="Z23" s="399"/>
      <c r="AA23" s="399"/>
      <c r="AB23" s="399"/>
      <c r="AC23" s="400"/>
      <c r="AD23" s="165"/>
      <c r="AE23" s="168">
        <v>1</v>
      </c>
      <c r="AF23" s="170" t="s">
        <v>64</v>
      </c>
      <c r="AG23" s="170"/>
      <c r="AH23" s="170">
        <v>2</v>
      </c>
      <c r="AI23" s="168" t="s">
        <v>126</v>
      </c>
      <c r="AJ23" s="170"/>
      <c r="AK23" s="168"/>
      <c r="AL23" s="173"/>
    </row>
    <row r="24" spans="1:38" s="118" customFormat="1" ht="24" customHeight="1" x14ac:dyDescent="0.15">
      <c r="A24" s="384"/>
      <c r="B24" s="388"/>
      <c r="C24" s="390"/>
      <c r="D24" s="390"/>
      <c r="E24" s="390"/>
      <c r="F24" s="388"/>
      <c r="G24" s="390"/>
      <c r="H24" s="392"/>
      <c r="I24" s="396"/>
      <c r="J24" s="397"/>
      <c r="K24" s="397"/>
      <c r="L24" s="397"/>
      <c r="M24" s="397"/>
      <c r="N24" s="397"/>
      <c r="O24" s="397"/>
      <c r="P24" s="397"/>
      <c r="Q24" s="397"/>
      <c r="R24" s="397"/>
      <c r="S24" s="398"/>
      <c r="T24" s="401"/>
      <c r="U24" s="402"/>
      <c r="V24" s="402"/>
      <c r="W24" s="402"/>
      <c r="X24" s="402"/>
      <c r="Y24" s="402"/>
      <c r="Z24" s="402"/>
      <c r="AA24" s="402"/>
      <c r="AB24" s="402"/>
      <c r="AC24" s="403"/>
      <c r="AD24" s="166"/>
      <c r="AE24" s="169">
        <v>4</v>
      </c>
      <c r="AF24" s="171" t="s">
        <v>125</v>
      </c>
      <c r="AG24" s="171"/>
      <c r="AH24" s="171">
        <v>9</v>
      </c>
      <c r="AI24" s="169" t="s">
        <v>127</v>
      </c>
      <c r="AJ24" s="171"/>
      <c r="AK24" s="169"/>
      <c r="AL24" s="174"/>
    </row>
    <row r="25" spans="1:38" s="118" customFormat="1" ht="21.75" customHeight="1" x14ac:dyDescent="0.15">
      <c r="A25" s="384"/>
      <c r="B25" s="410" t="s">
        <v>116</v>
      </c>
      <c r="C25" s="411"/>
      <c r="D25" s="411"/>
      <c r="E25" s="411"/>
      <c r="F25" s="411"/>
      <c r="G25" s="411"/>
      <c r="H25" s="412"/>
      <c r="I25" s="410" t="s">
        <v>119</v>
      </c>
      <c r="J25" s="411"/>
      <c r="K25" s="411"/>
      <c r="L25" s="411"/>
      <c r="M25" s="411"/>
      <c r="N25" s="411"/>
      <c r="O25" s="411"/>
      <c r="P25" s="411"/>
      <c r="Q25" s="342"/>
      <c r="R25" s="342"/>
      <c r="S25" s="342"/>
      <c r="T25" s="342"/>
      <c r="U25" s="342"/>
      <c r="V25" s="342"/>
      <c r="W25" s="342"/>
      <c r="X25" s="342"/>
      <c r="Y25" s="342"/>
      <c r="Z25" s="342"/>
      <c r="AA25" s="342"/>
      <c r="AB25" s="342"/>
      <c r="AC25" s="342"/>
      <c r="AD25" s="342"/>
      <c r="AE25" s="342"/>
      <c r="AF25" s="342"/>
      <c r="AG25" s="342"/>
      <c r="AH25" s="342"/>
      <c r="AI25" s="342"/>
      <c r="AJ25" s="342"/>
      <c r="AK25" s="342"/>
      <c r="AL25" s="413"/>
    </row>
    <row r="26" spans="1:38" s="118" customFormat="1" x14ac:dyDescent="0.15">
      <c r="A26" s="385"/>
      <c r="B26" s="133"/>
      <c r="C26" s="139"/>
      <c r="D26" s="139"/>
      <c r="E26" s="139"/>
      <c r="F26" s="139"/>
      <c r="G26" s="139"/>
      <c r="H26" s="149"/>
      <c r="I26" s="152">
        <v>1</v>
      </c>
      <c r="J26" s="155"/>
      <c r="K26" s="155"/>
      <c r="L26" s="155"/>
      <c r="M26" s="155">
        <v>5</v>
      </c>
      <c r="N26" s="155"/>
      <c r="O26" s="155"/>
      <c r="P26" s="155"/>
      <c r="Q26" s="155"/>
      <c r="R26" s="155">
        <v>10</v>
      </c>
      <c r="S26" s="155"/>
      <c r="T26" s="155"/>
      <c r="U26" s="155"/>
      <c r="V26" s="155"/>
      <c r="W26" s="155">
        <v>15</v>
      </c>
      <c r="X26" s="155"/>
      <c r="Y26" s="155"/>
      <c r="Z26" s="155"/>
      <c r="AA26" s="155"/>
      <c r="AB26" s="155">
        <v>20</v>
      </c>
      <c r="AC26" s="155"/>
      <c r="AD26" s="155"/>
      <c r="AE26" s="155"/>
      <c r="AF26" s="155"/>
      <c r="AG26" s="155">
        <v>25</v>
      </c>
      <c r="AH26" s="155"/>
      <c r="AI26" s="155"/>
      <c r="AJ26" s="155"/>
      <c r="AK26" s="155"/>
      <c r="AL26" s="175">
        <v>30</v>
      </c>
    </row>
    <row r="27" spans="1:38" s="118" customFormat="1" ht="36.950000000000003" customHeight="1" x14ac:dyDescent="0.15">
      <c r="A27" s="386"/>
      <c r="B27" s="134"/>
      <c r="C27" s="140"/>
      <c r="D27" s="140"/>
      <c r="E27" s="140"/>
      <c r="F27" s="140"/>
      <c r="G27" s="140"/>
      <c r="H27" s="148"/>
      <c r="I27" s="134"/>
      <c r="J27" s="140"/>
      <c r="K27" s="140"/>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48"/>
    </row>
    <row r="28" spans="1:38" s="118" customFormat="1" x14ac:dyDescent="0.15">
      <c r="A28" s="126"/>
      <c r="B28" s="135"/>
      <c r="C28" s="135"/>
      <c r="D28" s="135"/>
      <c r="E28" s="135"/>
      <c r="F28" s="135"/>
      <c r="G28" s="135"/>
      <c r="H28" s="150"/>
      <c r="I28" s="152">
        <v>31</v>
      </c>
      <c r="J28" s="155"/>
      <c r="K28" s="155"/>
      <c r="L28" s="155"/>
      <c r="M28" s="155">
        <v>35</v>
      </c>
      <c r="N28" s="155"/>
      <c r="O28" s="155"/>
      <c r="P28" s="155"/>
      <c r="Q28" s="155"/>
      <c r="R28" s="155">
        <v>40</v>
      </c>
      <c r="S28" s="155"/>
      <c r="T28" s="155"/>
      <c r="U28" s="155"/>
      <c r="V28" s="155"/>
      <c r="W28" s="155">
        <v>45</v>
      </c>
      <c r="X28" s="155"/>
      <c r="Y28" s="155"/>
      <c r="Z28" s="155"/>
      <c r="AA28" s="155"/>
      <c r="AB28" s="155">
        <v>50</v>
      </c>
      <c r="AC28" s="155"/>
      <c r="AD28" s="155"/>
      <c r="AE28" s="155"/>
      <c r="AF28" s="155"/>
      <c r="AG28" s="155">
        <v>55</v>
      </c>
      <c r="AH28" s="155"/>
      <c r="AI28" s="155"/>
      <c r="AJ28" s="155"/>
      <c r="AK28" s="155"/>
      <c r="AL28" s="175">
        <v>60</v>
      </c>
    </row>
    <row r="29" spans="1:38" s="118" customFormat="1" ht="36.950000000000003" customHeight="1" x14ac:dyDescent="0.15">
      <c r="A29" s="127"/>
      <c r="B29" s="136"/>
      <c r="C29" s="136"/>
      <c r="D29" s="136"/>
      <c r="E29" s="136"/>
      <c r="F29" s="136"/>
      <c r="G29" s="136"/>
      <c r="H29" s="151"/>
      <c r="I29" s="134"/>
      <c r="J29" s="140"/>
      <c r="K29" s="140"/>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48"/>
    </row>
    <row r="30" spans="1:38" s="118" customFormat="1" ht="20.25" customHeight="1" x14ac:dyDescent="0.15">
      <c r="A30" s="128"/>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row>
    <row r="31" spans="1:38" s="118" customFormat="1" ht="20.25" customHeight="1" x14ac:dyDescent="0.15">
      <c r="A31" s="129" t="s">
        <v>134</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row>
    <row r="32" spans="1:38" s="118" customFormat="1" ht="31.5" customHeight="1" x14ac:dyDescent="0.15">
      <c r="A32" s="404" t="s">
        <v>65</v>
      </c>
      <c r="B32" s="405"/>
      <c r="C32" s="405"/>
      <c r="D32" s="405"/>
      <c r="E32" s="406"/>
      <c r="F32" s="404" t="s">
        <v>66</v>
      </c>
      <c r="G32" s="405"/>
      <c r="H32" s="406"/>
      <c r="I32" s="153"/>
      <c r="J32" s="156"/>
      <c r="K32" s="156"/>
      <c r="L32" s="156"/>
      <c r="M32" s="158"/>
      <c r="N32" s="414"/>
      <c r="O32" s="414"/>
      <c r="P32" s="414"/>
      <c r="Q32" s="137"/>
      <c r="R32" s="137"/>
      <c r="S32" s="137"/>
      <c r="T32" s="137"/>
      <c r="U32" s="137"/>
      <c r="V32" s="137"/>
      <c r="W32" s="137"/>
      <c r="X32" s="137"/>
      <c r="Y32" s="137"/>
      <c r="Z32" s="137"/>
      <c r="AA32" s="137"/>
      <c r="AB32" s="137"/>
      <c r="AC32" s="137"/>
      <c r="AD32" s="137"/>
      <c r="AE32" s="137"/>
      <c r="AF32" s="137"/>
      <c r="AG32" s="137"/>
      <c r="AH32" s="137"/>
      <c r="AI32" s="137"/>
      <c r="AJ32" s="137"/>
      <c r="AK32" s="137"/>
      <c r="AL32" s="137"/>
    </row>
    <row r="33" spans="1:38" s="118" customFormat="1" ht="31.5" customHeight="1" x14ac:dyDescent="0.15">
      <c r="A33" s="407"/>
      <c r="B33" s="408"/>
      <c r="C33" s="408"/>
      <c r="D33" s="408"/>
      <c r="E33" s="409"/>
      <c r="F33" s="407" t="s">
        <v>67</v>
      </c>
      <c r="G33" s="408"/>
      <c r="H33" s="409"/>
      <c r="I33" s="154"/>
      <c r="J33" s="156"/>
      <c r="K33" s="156"/>
      <c r="L33" s="156"/>
      <c r="M33" s="156"/>
      <c r="N33" s="156"/>
      <c r="O33" s="156"/>
      <c r="P33" s="158"/>
      <c r="Q33" s="159" t="s">
        <v>130</v>
      </c>
      <c r="R33" s="137"/>
      <c r="S33" s="137"/>
      <c r="T33" s="137"/>
      <c r="U33" s="137"/>
      <c r="V33" s="137"/>
      <c r="W33" s="137"/>
      <c r="X33" s="137"/>
      <c r="Y33" s="137"/>
      <c r="Z33" s="137"/>
      <c r="AA33" s="137"/>
      <c r="AB33" s="137"/>
      <c r="AC33" s="137"/>
      <c r="AD33" s="137"/>
      <c r="AE33" s="137"/>
      <c r="AF33" s="137"/>
      <c r="AG33" s="137"/>
      <c r="AH33" s="137"/>
      <c r="AI33" s="137"/>
      <c r="AJ33" s="137"/>
      <c r="AK33" s="137"/>
      <c r="AL33" s="137"/>
    </row>
    <row r="34" spans="1:38" s="118" customFormat="1" ht="20.25" customHeight="1" x14ac:dyDescent="0.15">
      <c r="A34" s="128"/>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row>
    <row r="35" spans="1:38" s="118" customFormat="1" ht="13.5" customHeight="1" x14ac:dyDescent="0.15">
      <c r="A35" s="130" t="s">
        <v>129</v>
      </c>
    </row>
    <row r="36" spans="1:38" ht="13.5" customHeight="1" x14ac:dyDescent="0.15">
      <c r="A36" s="130" t="s">
        <v>115</v>
      </c>
    </row>
  </sheetData>
  <mergeCells count="44">
    <mergeCell ref="T23:AC24"/>
    <mergeCell ref="A32:E33"/>
    <mergeCell ref="B25:H25"/>
    <mergeCell ref="I25:AL25"/>
    <mergeCell ref="F32:H32"/>
    <mergeCell ref="N32:P32"/>
    <mergeCell ref="F33:H33"/>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D15:F15"/>
    <mergeCell ref="G15:AL15"/>
    <mergeCell ref="A16:F16"/>
    <mergeCell ref="G16:AL16"/>
    <mergeCell ref="D17:F17"/>
    <mergeCell ref="G17:AL17"/>
    <mergeCell ref="D12:F12"/>
    <mergeCell ref="G12:AL12"/>
    <mergeCell ref="G13:AL13"/>
    <mergeCell ref="U14:Y14"/>
    <mergeCell ref="Z14:AL14"/>
    <mergeCell ref="A13:F14"/>
    <mergeCell ref="A1:AL1"/>
    <mergeCell ref="P9:Z9"/>
    <mergeCell ref="A11:F11"/>
    <mergeCell ref="G11:J11"/>
    <mergeCell ref="L11:Q11"/>
    <mergeCell ref="R11:U11"/>
    <mergeCell ref="V11:Y11"/>
    <mergeCell ref="AA11:AE11"/>
    <mergeCell ref="AG11:AL11"/>
  </mergeCells>
  <phoneticPr fontId="22"/>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InputMessage="1" showErrorMessage="1" sqref="I32:M32 I33:P33"/>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123825</xdr:colOff>
                <xdr:row>39</xdr:row>
                <xdr:rowOff>0</xdr:rowOff>
              </from>
              <to>
                <xdr:col>37</xdr:col>
                <xdr:colOff>66675</xdr:colOff>
                <xdr:row>70</xdr:row>
                <xdr:rowOff>123825</xdr:rowOff>
              </to>
            </anchor>
          </objectPr>
        </oleObject>
      </mc:Choice>
      <mc:Fallback>
        <oleObject progId="Paint.Picture" shapeId="471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showZeros="0" tabSelected="1" view="pageBreakPreview" zoomScaleSheetLayoutView="100" workbookViewId="0">
      <selection activeCell="A4" sqref="A4"/>
    </sheetView>
  </sheetViews>
  <sheetFormatPr defaultRowHeight="13.5" x14ac:dyDescent="0.15"/>
  <cols>
    <col min="1" max="1" width="4.125" customWidth="1"/>
    <col min="2" max="4" width="3.875" customWidth="1"/>
    <col min="5" max="6" width="3" customWidth="1"/>
    <col min="7" max="7" width="4" customWidth="1"/>
    <col min="8" max="27" width="3" customWidth="1"/>
    <col min="28" max="28" width="4.25" customWidth="1"/>
  </cols>
  <sheetData>
    <row r="1" spans="1:28" x14ac:dyDescent="0.15">
      <c r="A1" s="13" t="s">
        <v>30</v>
      </c>
      <c r="B1" s="18"/>
      <c r="C1" s="31"/>
      <c r="D1" s="31"/>
      <c r="E1" s="15"/>
      <c r="F1" s="15"/>
      <c r="G1" s="15"/>
      <c r="H1" s="15"/>
      <c r="I1" s="15"/>
      <c r="J1" s="15"/>
      <c r="K1" s="15"/>
      <c r="L1" s="15"/>
      <c r="M1" s="15"/>
      <c r="N1" s="15"/>
      <c r="O1" s="15"/>
      <c r="P1" s="15"/>
      <c r="Q1" s="15"/>
      <c r="R1" s="15"/>
      <c r="S1" s="15"/>
      <c r="T1" s="15"/>
      <c r="U1" s="15"/>
      <c r="V1" s="15"/>
      <c r="W1" s="15"/>
      <c r="X1" s="15"/>
      <c r="Y1" s="15"/>
      <c r="Z1" s="15"/>
      <c r="AA1" s="15"/>
      <c r="AB1" s="44"/>
    </row>
    <row r="2" spans="1:28" x14ac:dyDescent="0.15">
      <c r="A2" s="13"/>
      <c r="B2" s="18"/>
      <c r="C2" s="31"/>
      <c r="D2" s="31"/>
      <c r="E2" s="15"/>
      <c r="F2" s="15"/>
      <c r="G2" s="15"/>
      <c r="H2" s="15"/>
      <c r="I2" s="15"/>
      <c r="J2" s="15"/>
      <c r="K2" s="15"/>
      <c r="L2" s="15"/>
      <c r="M2" s="15"/>
      <c r="N2" s="15"/>
      <c r="O2" s="15"/>
      <c r="P2" s="15"/>
      <c r="Q2" s="15"/>
      <c r="R2" s="15"/>
      <c r="S2" s="15"/>
      <c r="T2" s="15"/>
      <c r="U2" s="15"/>
      <c r="V2" s="15"/>
      <c r="W2" s="15"/>
      <c r="X2" s="15"/>
      <c r="Y2" s="15"/>
      <c r="Z2" s="15"/>
      <c r="AA2" s="15"/>
      <c r="AB2" s="15"/>
    </row>
    <row r="3" spans="1:28" x14ac:dyDescent="0.15">
      <c r="A3" s="183" t="s">
        <v>181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row>
    <row r="4" spans="1:28"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15">
      <c r="A5" s="15"/>
      <c r="B5" s="18"/>
      <c r="C5" s="31"/>
      <c r="D5" s="31"/>
      <c r="E5" s="15"/>
      <c r="F5" s="15"/>
      <c r="G5" s="15"/>
      <c r="H5" s="15"/>
      <c r="I5" s="15"/>
      <c r="J5" s="15"/>
      <c r="K5" s="15"/>
      <c r="L5" s="15"/>
      <c r="M5" s="15"/>
      <c r="N5" s="15"/>
      <c r="O5" s="15"/>
      <c r="P5" s="15"/>
      <c r="Q5" s="15"/>
      <c r="R5" s="39"/>
      <c r="S5" s="40" t="s">
        <v>28</v>
      </c>
      <c r="T5" s="184"/>
      <c r="U5" s="184"/>
      <c r="V5" s="14" t="s">
        <v>12</v>
      </c>
      <c r="W5" s="184"/>
      <c r="X5" s="184"/>
      <c r="Y5" s="14" t="s">
        <v>14</v>
      </c>
      <c r="Z5" s="184"/>
      <c r="AA5" s="184"/>
      <c r="AB5" s="14" t="s">
        <v>10</v>
      </c>
    </row>
    <row r="6" spans="1:28" x14ac:dyDescent="0.15">
      <c r="A6" s="183" t="s">
        <v>179</v>
      </c>
      <c r="B6" s="183"/>
      <c r="C6" s="183"/>
      <c r="D6" s="183"/>
      <c r="E6" s="183"/>
      <c r="F6" s="183"/>
      <c r="G6" s="183"/>
      <c r="H6" s="15"/>
      <c r="I6" s="15" t="s">
        <v>15</v>
      </c>
      <c r="J6" s="15"/>
      <c r="K6" s="15"/>
      <c r="L6" s="15"/>
      <c r="M6" s="15"/>
      <c r="N6" s="15"/>
      <c r="O6" s="15"/>
      <c r="P6" s="15"/>
      <c r="Q6" s="15"/>
      <c r="R6" s="15"/>
      <c r="S6" s="15"/>
      <c r="T6" s="15"/>
      <c r="U6" s="15"/>
      <c r="V6" s="15"/>
      <c r="W6" s="15"/>
      <c r="X6" s="15"/>
      <c r="Y6" s="15"/>
      <c r="Z6" s="15"/>
      <c r="AA6" s="15"/>
      <c r="AB6" s="15"/>
    </row>
    <row r="7" spans="1:28" x14ac:dyDescent="0.15">
      <c r="A7" s="15"/>
      <c r="B7" s="18"/>
      <c r="C7" s="31"/>
      <c r="D7" s="31"/>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x14ac:dyDescent="0.15">
      <c r="A8" s="185" t="s">
        <v>180</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row>
    <row r="9" spans="1:28" x14ac:dyDescent="0.15">
      <c r="A9" s="15"/>
      <c r="B9" s="18"/>
      <c r="C9" s="31"/>
      <c r="D9" s="31"/>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x14ac:dyDescent="0.15">
      <c r="A10" s="262" t="s">
        <v>38</v>
      </c>
      <c r="B10" s="186" t="s">
        <v>16</v>
      </c>
      <c r="C10" s="186"/>
      <c r="D10" s="186"/>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8"/>
    </row>
    <row r="11" spans="1:28" ht="20.25" customHeight="1" x14ac:dyDescent="0.15">
      <c r="A11" s="263"/>
      <c r="B11" s="189" t="s">
        <v>9</v>
      </c>
      <c r="C11" s="189"/>
      <c r="D11" s="189"/>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1"/>
    </row>
    <row r="12" spans="1:28" ht="20.25" customHeight="1" x14ac:dyDescent="0.15">
      <c r="A12" s="263"/>
      <c r="B12" s="192" t="s">
        <v>58</v>
      </c>
      <c r="C12" s="193"/>
      <c r="D12" s="193"/>
      <c r="E12" s="193"/>
      <c r="F12" s="193"/>
      <c r="G12" s="193"/>
      <c r="H12" s="193"/>
      <c r="I12" s="193"/>
      <c r="J12" s="194" t="s">
        <v>22</v>
      </c>
      <c r="K12" s="193"/>
      <c r="L12" s="193"/>
      <c r="M12" s="195"/>
      <c r="N12" s="195"/>
      <c r="O12" s="195"/>
      <c r="P12" s="195"/>
      <c r="Q12" s="196"/>
      <c r="R12" s="194" t="s">
        <v>23</v>
      </c>
      <c r="S12" s="193"/>
      <c r="T12" s="193"/>
      <c r="U12" s="195"/>
      <c r="V12" s="195"/>
      <c r="W12" s="195"/>
      <c r="X12" s="195"/>
      <c r="Y12" s="195"/>
      <c r="Z12" s="195"/>
      <c r="AA12" s="195"/>
      <c r="AB12" s="197"/>
    </row>
    <row r="13" spans="1:28" ht="20.25" customHeight="1" x14ac:dyDescent="0.15">
      <c r="A13" s="263"/>
      <c r="B13" s="257" t="s">
        <v>37</v>
      </c>
      <c r="C13" s="258"/>
      <c r="D13" s="259"/>
      <c r="E13" s="36" t="s">
        <v>6</v>
      </c>
      <c r="F13" s="36"/>
      <c r="G13" s="36"/>
      <c r="H13" s="198"/>
      <c r="I13" s="198"/>
      <c r="J13" s="36" t="s">
        <v>8</v>
      </c>
      <c r="K13" s="198"/>
      <c r="L13" s="198"/>
      <c r="M13" s="198"/>
      <c r="N13" s="36" t="s">
        <v>18</v>
      </c>
      <c r="O13" s="36"/>
      <c r="P13" s="36"/>
      <c r="Q13" s="36"/>
      <c r="R13" s="36"/>
      <c r="S13" s="36"/>
      <c r="T13" s="36"/>
      <c r="U13" s="36"/>
      <c r="V13" s="36"/>
      <c r="W13" s="36"/>
      <c r="X13" s="36"/>
      <c r="Y13" s="36"/>
      <c r="Z13" s="36"/>
      <c r="AA13" s="36"/>
      <c r="AB13" s="45"/>
    </row>
    <row r="14" spans="1:28" ht="20.25" customHeight="1" x14ac:dyDescent="0.15">
      <c r="A14" s="263"/>
      <c r="B14" s="250"/>
      <c r="C14" s="251"/>
      <c r="D14" s="260"/>
      <c r="E14" s="199"/>
      <c r="F14" s="200"/>
      <c r="G14" s="200"/>
      <c r="H14" s="200"/>
      <c r="I14" s="200"/>
      <c r="J14" s="200"/>
      <c r="K14" s="200"/>
      <c r="L14" s="200"/>
      <c r="M14" s="200"/>
      <c r="N14" s="200"/>
      <c r="O14" s="200"/>
      <c r="P14" s="200"/>
      <c r="Q14" s="200"/>
      <c r="R14" s="200"/>
      <c r="S14" s="200"/>
      <c r="T14" s="200"/>
      <c r="U14" s="200"/>
      <c r="V14" s="200"/>
      <c r="W14" s="200"/>
      <c r="X14" s="200"/>
      <c r="Y14" s="200"/>
      <c r="Z14" s="200"/>
      <c r="AA14" s="200"/>
      <c r="AB14" s="201"/>
    </row>
    <row r="15" spans="1:28" ht="20.25" customHeight="1" x14ac:dyDescent="0.15">
      <c r="A15" s="263"/>
      <c r="B15" s="202" t="s">
        <v>26</v>
      </c>
      <c r="C15" s="203"/>
      <c r="D15" s="203"/>
      <c r="E15" s="203"/>
      <c r="F15" s="203"/>
      <c r="G15" s="203"/>
      <c r="H15" s="203"/>
      <c r="I15" s="204"/>
      <c r="J15" s="205" t="s">
        <v>22</v>
      </c>
      <c r="K15" s="203"/>
      <c r="L15" s="203"/>
      <c r="M15" s="206"/>
      <c r="N15" s="206"/>
      <c r="O15" s="206"/>
      <c r="P15" s="206"/>
      <c r="Q15" s="207"/>
      <c r="R15" s="205" t="s">
        <v>23</v>
      </c>
      <c r="S15" s="203"/>
      <c r="T15" s="203"/>
      <c r="U15" s="206"/>
      <c r="V15" s="206"/>
      <c r="W15" s="206"/>
      <c r="X15" s="206"/>
      <c r="Y15" s="206"/>
      <c r="Z15" s="206"/>
      <c r="AA15" s="206"/>
      <c r="AB15" s="208"/>
    </row>
    <row r="16" spans="1:28" ht="20.25" customHeight="1" x14ac:dyDescent="0.15">
      <c r="A16" s="263"/>
      <c r="B16" s="192" t="s">
        <v>5</v>
      </c>
      <c r="C16" s="193"/>
      <c r="D16" s="193"/>
      <c r="E16" s="193"/>
      <c r="F16" s="193"/>
      <c r="G16" s="193"/>
      <c r="H16" s="193"/>
      <c r="I16" s="209"/>
      <c r="J16" s="194" t="s">
        <v>20</v>
      </c>
      <c r="K16" s="193"/>
      <c r="L16" s="193"/>
      <c r="M16" s="210"/>
      <c r="N16" s="210"/>
      <c r="O16" s="210"/>
      <c r="P16" s="210"/>
      <c r="Q16" s="211"/>
      <c r="R16" s="194" t="s">
        <v>41</v>
      </c>
      <c r="S16" s="193"/>
      <c r="T16" s="193"/>
      <c r="U16" s="212"/>
      <c r="V16" s="212"/>
      <c r="W16" s="212"/>
      <c r="X16" s="212"/>
      <c r="Y16" s="212"/>
      <c r="Z16" s="212"/>
      <c r="AA16" s="212"/>
      <c r="AB16" s="213"/>
    </row>
    <row r="17" spans="1:28" ht="20.25" customHeight="1" x14ac:dyDescent="0.15">
      <c r="A17" s="263"/>
      <c r="B17" s="261" t="s">
        <v>62</v>
      </c>
      <c r="C17" s="258"/>
      <c r="D17" s="259"/>
      <c r="E17" s="36" t="s">
        <v>6</v>
      </c>
      <c r="F17" s="36"/>
      <c r="G17" s="36"/>
      <c r="H17" s="198"/>
      <c r="I17" s="198"/>
      <c r="J17" s="36" t="s">
        <v>8</v>
      </c>
      <c r="K17" s="198"/>
      <c r="L17" s="198"/>
      <c r="M17" s="198"/>
      <c r="N17" s="36" t="s">
        <v>18</v>
      </c>
      <c r="O17" s="36"/>
      <c r="P17" s="36"/>
      <c r="Q17" s="36"/>
      <c r="R17" s="36"/>
      <c r="S17" s="36"/>
      <c r="T17" s="36"/>
      <c r="U17" s="36"/>
      <c r="V17" s="36"/>
      <c r="W17" s="36"/>
      <c r="X17" s="36"/>
      <c r="Y17" s="36"/>
      <c r="Z17" s="36"/>
      <c r="AA17" s="36"/>
      <c r="AB17" s="45"/>
    </row>
    <row r="18" spans="1:28" ht="20.25" customHeight="1" x14ac:dyDescent="0.15">
      <c r="A18" s="264"/>
      <c r="B18" s="250"/>
      <c r="C18" s="251"/>
      <c r="D18" s="260"/>
      <c r="E18" s="199"/>
      <c r="F18" s="200"/>
      <c r="G18" s="200"/>
      <c r="H18" s="200"/>
      <c r="I18" s="200"/>
      <c r="J18" s="200"/>
      <c r="K18" s="200"/>
      <c r="L18" s="200"/>
      <c r="M18" s="200"/>
      <c r="N18" s="200"/>
      <c r="O18" s="200"/>
      <c r="P18" s="200"/>
      <c r="Q18" s="200"/>
      <c r="R18" s="200"/>
      <c r="S18" s="200"/>
      <c r="T18" s="200"/>
      <c r="U18" s="200"/>
      <c r="V18" s="200"/>
      <c r="W18" s="200"/>
      <c r="X18" s="200"/>
      <c r="Y18" s="200"/>
      <c r="Z18" s="200"/>
      <c r="AA18" s="200"/>
      <c r="AB18" s="201"/>
    </row>
    <row r="19" spans="1:28" x14ac:dyDescent="0.15">
      <c r="A19" s="16"/>
      <c r="B19" s="18"/>
      <c r="C19" s="31"/>
      <c r="D19" s="31"/>
      <c r="E19" s="18"/>
      <c r="F19" s="18"/>
      <c r="G19" s="18"/>
      <c r="H19" s="18"/>
      <c r="I19" s="18"/>
      <c r="J19" s="18"/>
      <c r="K19" s="18"/>
      <c r="L19" s="18"/>
      <c r="M19" s="18"/>
      <c r="N19" s="18"/>
      <c r="O19" s="18"/>
      <c r="P19" s="18"/>
      <c r="Q19" s="18"/>
      <c r="R19" s="18"/>
      <c r="S19" s="41"/>
      <c r="T19" s="41"/>
      <c r="U19" s="41"/>
      <c r="V19" s="41"/>
      <c r="W19" s="41"/>
      <c r="X19" s="41"/>
      <c r="Y19" s="41"/>
      <c r="Z19" s="18"/>
      <c r="AA19" s="18"/>
      <c r="AB19" s="18"/>
    </row>
    <row r="20" spans="1:28" ht="27.75" customHeight="1" x14ac:dyDescent="0.15">
      <c r="A20" s="214" t="s">
        <v>138</v>
      </c>
      <c r="B20" s="215"/>
      <c r="C20" s="215"/>
      <c r="D20" s="215"/>
      <c r="E20" s="215"/>
      <c r="F20" s="216"/>
      <c r="G20" s="217">
        <f>X41</f>
        <v>0</v>
      </c>
      <c r="H20" s="218"/>
      <c r="I20" s="218"/>
      <c r="J20" s="218"/>
      <c r="K20" s="219"/>
      <c r="L20" s="38"/>
      <c r="M20" s="38"/>
      <c r="N20" s="38"/>
      <c r="O20" s="38"/>
      <c r="U20" s="39"/>
      <c r="V20" s="39"/>
      <c r="W20" s="39"/>
      <c r="X20" s="39"/>
      <c r="Y20" s="39"/>
      <c r="Z20" s="15"/>
      <c r="AA20" s="15"/>
      <c r="AB20" s="15"/>
    </row>
    <row r="21" spans="1:28" x14ac:dyDescent="0.15">
      <c r="A21" s="17"/>
      <c r="B21" s="15"/>
      <c r="C21" s="14"/>
      <c r="D21" s="14"/>
      <c r="E21" s="15"/>
      <c r="F21" s="15"/>
      <c r="G21" s="15"/>
      <c r="H21" s="15"/>
      <c r="I21" s="15"/>
      <c r="J21" s="15"/>
      <c r="K21" s="15"/>
      <c r="L21" s="15"/>
      <c r="M21" s="15"/>
      <c r="N21" s="15"/>
      <c r="O21" s="15"/>
      <c r="P21" s="15"/>
      <c r="Q21" s="15"/>
      <c r="R21" s="15"/>
      <c r="S21" s="39"/>
      <c r="T21" s="39"/>
      <c r="U21" s="39"/>
      <c r="V21" s="39"/>
      <c r="W21" s="39"/>
      <c r="X21" s="39"/>
      <c r="Y21" s="39"/>
      <c r="Z21" s="15"/>
      <c r="AA21" s="15"/>
      <c r="AB21" s="15"/>
    </row>
    <row r="22" spans="1:28" x14ac:dyDescent="0.15">
      <c r="A22" s="18" t="s">
        <v>139</v>
      </c>
      <c r="B22" s="18"/>
      <c r="C22" s="18"/>
      <c r="D22" s="18"/>
      <c r="E22" s="18"/>
      <c r="F22" s="18"/>
      <c r="G22" s="37"/>
      <c r="H22" s="18"/>
      <c r="I22" s="18"/>
      <c r="J22" s="18"/>
      <c r="K22" s="18"/>
      <c r="L22" s="18"/>
      <c r="M22" s="18"/>
      <c r="N22" s="18"/>
      <c r="O22" s="18"/>
      <c r="P22" s="18"/>
      <c r="Q22" s="18"/>
      <c r="R22" s="18"/>
      <c r="S22" s="18"/>
      <c r="T22" s="18"/>
      <c r="U22" s="18"/>
      <c r="V22" s="18"/>
      <c r="W22" s="18"/>
      <c r="X22" s="18"/>
      <c r="Y22" s="18"/>
      <c r="Z22" s="18"/>
      <c r="AA22" s="18"/>
      <c r="AB22" s="18"/>
    </row>
    <row r="23" spans="1:28" ht="18" customHeight="1" x14ac:dyDescent="0.15">
      <c r="A23" s="220" t="s">
        <v>21</v>
      </c>
      <c r="B23" s="221"/>
      <c r="C23" s="221"/>
      <c r="D23" s="221"/>
      <c r="E23" s="221"/>
      <c r="F23" s="221"/>
      <c r="G23" s="221"/>
      <c r="H23" s="221"/>
      <c r="I23" s="221"/>
      <c r="J23" s="221"/>
      <c r="K23" s="221"/>
      <c r="L23" s="221"/>
      <c r="M23" s="221"/>
      <c r="N23" s="221"/>
      <c r="O23" s="221"/>
      <c r="P23" s="221"/>
      <c r="Q23" s="221"/>
      <c r="R23" s="221"/>
      <c r="S23" s="222"/>
      <c r="T23" s="223" t="s">
        <v>44</v>
      </c>
      <c r="U23" s="224"/>
      <c r="V23" s="224"/>
      <c r="W23" s="225"/>
      <c r="X23" s="226" t="s">
        <v>27</v>
      </c>
      <c r="Y23" s="226"/>
      <c r="Z23" s="226"/>
      <c r="AA23" s="226"/>
      <c r="AB23" s="227"/>
    </row>
    <row r="24" spans="1:28" ht="18" customHeight="1" x14ac:dyDescent="0.15">
      <c r="A24" s="265" t="s">
        <v>152</v>
      </c>
      <c r="B24" s="22">
        <v>1</v>
      </c>
      <c r="C24" s="32" t="s">
        <v>146</v>
      </c>
      <c r="D24" s="32"/>
      <c r="E24" s="32"/>
      <c r="F24" s="32"/>
      <c r="G24" s="32"/>
      <c r="H24" s="32"/>
      <c r="I24" s="32"/>
      <c r="J24" s="32"/>
      <c r="K24" s="32"/>
      <c r="L24" s="32"/>
      <c r="M24" s="32"/>
      <c r="N24" s="32"/>
      <c r="O24" s="32"/>
      <c r="P24" s="32"/>
      <c r="Q24" s="32"/>
      <c r="R24" s="32"/>
      <c r="S24" s="42"/>
      <c r="T24" s="228">
        <f>'申請額一覧（別紙１）'!T20</f>
        <v>0</v>
      </c>
      <c r="U24" s="229"/>
      <c r="V24" s="230" t="s">
        <v>31</v>
      </c>
      <c r="W24" s="231"/>
      <c r="X24" s="232">
        <f>'申請額一覧（別紙１）'!U20</f>
        <v>0</v>
      </c>
      <c r="Y24" s="233"/>
      <c r="Z24" s="233"/>
      <c r="AA24" s="233"/>
      <c r="AB24" s="46" t="s">
        <v>142</v>
      </c>
    </row>
    <row r="25" spans="1:28" ht="18" customHeight="1" x14ac:dyDescent="0.15">
      <c r="A25" s="266"/>
      <c r="B25" s="23">
        <v>2</v>
      </c>
      <c r="C25" s="33" t="s">
        <v>94</v>
      </c>
      <c r="D25" s="33"/>
      <c r="E25" s="33"/>
      <c r="F25" s="33"/>
      <c r="G25" s="33"/>
      <c r="H25" s="33"/>
      <c r="I25" s="33"/>
      <c r="J25" s="33"/>
      <c r="K25" s="33"/>
      <c r="L25" s="33"/>
      <c r="M25" s="33"/>
      <c r="N25" s="33"/>
      <c r="O25" s="33"/>
      <c r="P25" s="33"/>
      <c r="Q25" s="33"/>
      <c r="R25" s="33"/>
      <c r="S25" s="43"/>
      <c r="T25" s="234">
        <f>'申請額一覧（別紙１）'!T21</f>
        <v>0</v>
      </c>
      <c r="U25" s="235"/>
      <c r="V25" s="236" t="s">
        <v>31</v>
      </c>
      <c r="W25" s="237"/>
      <c r="X25" s="238">
        <f>'申請額一覧（別紙１）'!U21</f>
        <v>0</v>
      </c>
      <c r="Y25" s="239"/>
      <c r="Z25" s="239"/>
      <c r="AA25" s="239"/>
      <c r="AB25" s="47" t="s">
        <v>142</v>
      </c>
    </row>
    <row r="26" spans="1:28" ht="18" customHeight="1" x14ac:dyDescent="0.15">
      <c r="A26" s="266"/>
      <c r="B26" s="24">
        <v>3</v>
      </c>
      <c r="C26" s="33" t="s">
        <v>147</v>
      </c>
      <c r="D26" s="33"/>
      <c r="E26" s="33"/>
      <c r="F26" s="33"/>
      <c r="G26" s="33"/>
      <c r="H26" s="33"/>
      <c r="I26" s="33"/>
      <c r="J26" s="33"/>
      <c r="K26" s="33"/>
      <c r="L26" s="33"/>
      <c r="M26" s="33"/>
      <c r="N26" s="33"/>
      <c r="O26" s="33"/>
      <c r="P26" s="33"/>
      <c r="Q26" s="33"/>
      <c r="R26" s="33"/>
      <c r="S26" s="43"/>
      <c r="T26" s="234">
        <f>'申請額一覧（別紙１）'!T22</f>
        <v>0</v>
      </c>
      <c r="U26" s="235"/>
      <c r="V26" s="236" t="s">
        <v>31</v>
      </c>
      <c r="W26" s="237"/>
      <c r="X26" s="238">
        <f>'申請額一覧（別紙１）'!U22</f>
        <v>0</v>
      </c>
      <c r="Y26" s="239"/>
      <c r="Z26" s="239"/>
      <c r="AA26" s="239"/>
      <c r="AB26" s="47" t="s">
        <v>142</v>
      </c>
    </row>
    <row r="27" spans="1:28" ht="18" customHeight="1" x14ac:dyDescent="0.15">
      <c r="A27" s="266"/>
      <c r="B27" s="24">
        <v>4</v>
      </c>
      <c r="C27" s="33" t="s">
        <v>156</v>
      </c>
      <c r="D27" s="33"/>
      <c r="E27" s="33"/>
      <c r="F27" s="33"/>
      <c r="G27" s="33"/>
      <c r="H27" s="33"/>
      <c r="I27" s="33"/>
      <c r="J27" s="33"/>
      <c r="K27" s="33"/>
      <c r="L27" s="33"/>
      <c r="M27" s="33"/>
      <c r="N27" s="33"/>
      <c r="O27" s="33"/>
      <c r="P27" s="33"/>
      <c r="Q27" s="33"/>
      <c r="R27" s="33"/>
      <c r="S27" s="33"/>
      <c r="T27" s="234">
        <f>'申請額一覧（別紙１）'!T23</f>
        <v>0</v>
      </c>
      <c r="U27" s="235"/>
      <c r="V27" s="236" t="s">
        <v>31</v>
      </c>
      <c r="W27" s="237"/>
      <c r="X27" s="238">
        <f>'申請額一覧（別紙１）'!U23</f>
        <v>0</v>
      </c>
      <c r="Y27" s="239"/>
      <c r="Z27" s="239"/>
      <c r="AA27" s="239"/>
      <c r="AB27" s="48" t="s">
        <v>142</v>
      </c>
    </row>
    <row r="28" spans="1:28" ht="18" customHeight="1" x14ac:dyDescent="0.15">
      <c r="A28" s="266"/>
      <c r="B28" s="23">
        <v>5</v>
      </c>
      <c r="C28" s="34" t="s">
        <v>135</v>
      </c>
      <c r="D28" s="33"/>
      <c r="E28" s="33"/>
      <c r="F28" s="33"/>
      <c r="G28" s="33"/>
      <c r="H28" s="33"/>
      <c r="I28" s="33"/>
      <c r="J28" s="33"/>
      <c r="K28" s="33"/>
      <c r="L28" s="33"/>
      <c r="M28" s="33"/>
      <c r="N28" s="33"/>
      <c r="O28" s="33"/>
      <c r="P28" s="33"/>
      <c r="Q28" s="33"/>
      <c r="R28" s="33"/>
      <c r="S28" s="33"/>
      <c r="T28" s="234">
        <f>'申請額一覧（別紙１）'!T24</f>
        <v>0</v>
      </c>
      <c r="U28" s="235"/>
      <c r="V28" s="236" t="s">
        <v>31</v>
      </c>
      <c r="W28" s="237"/>
      <c r="X28" s="238">
        <f>'申請額一覧（別紙１）'!U24</f>
        <v>0</v>
      </c>
      <c r="Y28" s="239"/>
      <c r="Z28" s="239"/>
      <c r="AA28" s="239"/>
      <c r="AB28" s="48" t="s">
        <v>142</v>
      </c>
    </row>
    <row r="29" spans="1:28" ht="18" customHeight="1" x14ac:dyDescent="0.15">
      <c r="A29" s="266"/>
      <c r="B29" s="25">
        <v>6</v>
      </c>
      <c r="C29" s="33" t="s">
        <v>73</v>
      </c>
      <c r="D29" s="33"/>
      <c r="E29" s="33"/>
      <c r="F29" s="33"/>
      <c r="G29" s="33"/>
      <c r="H29" s="33"/>
      <c r="I29" s="33"/>
      <c r="J29" s="33"/>
      <c r="K29" s="33"/>
      <c r="L29" s="33"/>
      <c r="M29" s="33"/>
      <c r="N29" s="33"/>
      <c r="O29" s="33"/>
      <c r="P29" s="33"/>
      <c r="Q29" s="33"/>
      <c r="R29" s="33"/>
      <c r="S29" s="33"/>
      <c r="T29" s="234">
        <f>'申請額一覧（別紙１）'!T25</f>
        <v>0</v>
      </c>
      <c r="U29" s="235"/>
      <c r="V29" s="236" t="s">
        <v>31</v>
      </c>
      <c r="W29" s="237"/>
      <c r="X29" s="238">
        <f>'申請額一覧（別紙１）'!U25</f>
        <v>0</v>
      </c>
      <c r="Y29" s="239"/>
      <c r="Z29" s="239"/>
      <c r="AA29" s="239"/>
      <c r="AB29" s="47" t="s">
        <v>142</v>
      </c>
    </row>
    <row r="30" spans="1:28" ht="18" customHeight="1" x14ac:dyDescent="0.15">
      <c r="A30" s="266"/>
      <c r="B30" s="26">
        <v>7</v>
      </c>
      <c r="C30" s="33" t="s">
        <v>87</v>
      </c>
      <c r="D30" s="33"/>
      <c r="E30" s="33"/>
      <c r="F30" s="33"/>
      <c r="G30" s="33"/>
      <c r="H30" s="33"/>
      <c r="I30" s="33"/>
      <c r="J30" s="33"/>
      <c r="K30" s="33"/>
      <c r="L30" s="33"/>
      <c r="M30" s="33"/>
      <c r="N30" s="33"/>
      <c r="O30" s="33"/>
      <c r="P30" s="33"/>
      <c r="Q30" s="33"/>
      <c r="R30" s="33"/>
      <c r="S30" s="33"/>
      <c r="T30" s="234">
        <f>'申請額一覧（別紙１）'!T26</f>
        <v>0</v>
      </c>
      <c r="U30" s="235"/>
      <c r="V30" s="236" t="s">
        <v>31</v>
      </c>
      <c r="W30" s="237"/>
      <c r="X30" s="238">
        <f>'申請額一覧（別紙１）'!U26</f>
        <v>0</v>
      </c>
      <c r="Y30" s="239"/>
      <c r="Z30" s="239"/>
      <c r="AA30" s="239"/>
      <c r="AB30" s="47" t="s">
        <v>142</v>
      </c>
    </row>
    <row r="31" spans="1:28" ht="18" customHeight="1" x14ac:dyDescent="0.15">
      <c r="A31" s="220" t="s">
        <v>34</v>
      </c>
      <c r="B31" s="221"/>
      <c r="C31" s="221"/>
      <c r="D31" s="221"/>
      <c r="E31" s="221"/>
      <c r="F31" s="221"/>
      <c r="G31" s="221"/>
      <c r="H31" s="221"/>
      <c r="I31" s="221"/>
      <c r="J31" s="221"/>
      <c r="K31" s="221"/>
      <c r="L31" s="221"/>
      <c r="M31" s="221"/>
      <c r="N31" s="221"/>
      <c r="O31" s="221"/>
      <c r="P31" s="221"/>
      <c r="Q31" s="221"/>
      <c r="R31" s="221"/>
      <c r="S31" s="222"/>
      <c r="T31" s="240">
        <f>SUM(T24:U30)</f>
        <v>0</v>
      </c>
      <c r="U31" s="241"/>
      <c r="V31" s="242" t="s">
        <v>31</v>
      </c>
      <c r="W31" s="243"/>
      <c r="X31" s="244">
        <f>SUM(X24:AA30)</f>
        <v>0</v>
      </c>
      <c r="Y31" s="245"/>
      <c r="Z31" s="245"/>
      <c r="AA31" s="245"/>
      <c r="AB31" s="49" t="s">
        <v>142</v>
      </c>
    </row>
    <row r="32" spans="1:28" ht="18" customHeight="1" x14ac:dyDescent="0.15">
      <c r="A32" s="267" t="s">
        <v>45</v>
      </c>
      <c r="B32" s="27">
        <v>8</v>
      </c>
      <c r="C32" s="32" t="s">
        <v>137</v>
      </c>
      <c r="D32" s="32"/>
      <c r="E32" s="32"/>
      <c r="F32" s="32"/>
      <c r="G32" s="32"/>
      <c r="H32" s="32"/>
      <c r="I32" s="32"/>
      <c r="J32" s="32"/>
      <c r="K32" s="32"/>
      <c r="L32" s="32"/>
      <c r="M32" s="32"/>
      <c r="N32" s="32"/>
      <c r="O32" s="32"/>
      <c r="P32" s="32"/>
      <c r="Q32" s="32"/>
      <c r="R32" s="32"/>
      <c r="S32" s="32"/>
      <c r="T32" s="228">
        <f>'申請額一覧（別紙１）'!T28</f>
        <v>0</v>
      </c>
      <c r="U32" s="229"/>
      <c r="V32" s="230" t="s">
        <v>31</v>
      </c>
      <c r="W32" s="231"/>
      <c r="X32" s="232">
        <f>'申請額一覧（別紙１）'!U28</f>
        <v>0</v>
      </c>
      <c r="Y32" s="233"/>
      <c r="Z32" s="233"/>
      <c r="AA32" s="233"/>
      <c r="AB32" s="50" t="s">
        <v>142</v>
      </c>
    </row>
    <row r="33" spans="1:28" ht="18" customHeight="1" x14ac:dyDescent="0.15">
      <c r="A33" s="268"/>
      <c r="B33" s="419">
        <v>9</v>
      </c>
      <c r="C33" s="33" t="s">
        <v>148</v>
      </c>
      <c r="D33" s="33"/>
      <c r="E33" s="33"/>
      <c r="F33" s="33"/>
      <c r="G33" s="33"/>
      <c r="H33" s="33"/>
      <c r="I33" s="33"/>
      <c r="J33" s="33"/>
      <c r="K33" s="33"/>
      <c r="L33" s="33"/>
      <c r="M33" s="33"/>
      <c r="N33" s="33"/>
      <c r="O33" s="33"/>
      <c r="P33" s="33"/>
      <c r="Q33" s="33"/>
      <c r="R33" s="33"/>
      <c r="S33" s="33"/>
      <c r="T33" s="234">
        <f>'申請額一覧（別紙１）'!T29</f>
        <v>0</v>
      </c>
      <c r="U33" s="235"/>
      <c r="V33" s="236" t="s">
        <v>31</v>
      </c>
      <c r="W33" s="237"/>
      <c r="X33" s="238">
        <f>'申請額一覧（別紙１）'!U29</f>
        <v>0</v>
      </c>
      <c r="Y33" s="239"/>
      <c r="Z33" s="239"/>
      <c r="AA33" s="239"/>
      <c r="AB33" s="47" t="s">
        <v>142</v>
      </c>
    </row>
    <row r="34" spans="1:28" ht="18" customHeight="1" x14ac:dyDescent="0.15">
      <c r="A34" s="268"/>
      <c r="B34" s="28">
        <v>10</v>
      </c>
      <c r="C34" s="34" t="s">
        <v>59</v>
      </c>
      <c r="D34" s="34"/>
      <c r="E34" s="34"/>
      <c r="F34" s="34"/>
      <c r="G34" s="34"/>
      <c r="H34" s="34"/>
      <c r="I34" s="34"/>
      <c r="J34" s="34"/>
      <c r="K34" s="34"/>
      <c r="L34" s="34"/>
      <c r="M34" s="34"/>
      <c r="N34" s="34"/>
      <c r="O34" s="34"/>
      <c r="P34" s="34"/>
      <c r="Q34" s="34"/>
      <c r="R34" s="34"/>
      <c r="S34" s="33"/>
      <c r="T34" s="234">
        <f>'申請額一覧（別紙１）'!T30</f>
        <v>0</v>
      </c>
      <c r="U34" s="235"/>
      <c r="V34" s="236" t="s">
        <v>31</v>
      </c>
      <c r="W34" s="237"/>
      <c r="X34" s="238">
        <f>'申請額一覧（別紙１）'!U30</f>
        <v>0</v>
      </c>
      <c r="Y34" s="239"/>
      <c r="Z34" s="239"/>
      <c r="AA34" s="239"/>
      <c r="AB34" s="48" t="s">
        <v>142</v>
      </c>
    </row>
    <row r="35" spans="1:28" ht="18" customHeight="1" x14ac:dyDescent="0.15">
      <c r="A35" s="268"/>
      <c r="B35" s="28">
        <v>11</v>
      </c>
      <c r="C35" s="21" t="s">
        <v>174</v>
      </c>
      <c r="D35" s="34"/>
      <c r="E35" s="34"/>
      <c r="F35" s="34"/>
      <c r="G35" s="34"/>
      <c r="H35" s="34"/>
      <c r="I35" s="34"/>
      <c r="J35" s="34"/>
      <c r="K35" s="34"/>
      <c r="L35" s="34"/>
      <c r="M35" s="34"/>
      <c r="N35" s="34"/>
      <c r="O35" s="34"/>
      <c r="P35" s="34"/>
      <c r="Q35" s="34"/>
      <c r="R35" s="34"/>
      <c r="S35" s="33"/>
      <c r="T35" s="234">
        <f>'申請額一覧（別紙１）'!T31</f>
        <v>0</v>
      </c>
      <c r="U35" s="235"/>
      <c r="V35" s="236" t="s">
        <v>31</v>
      </c>
      <c r="W35" s="237"/>
      <c r="X35" s="238">
        <f>'申請額一覧（別紙１）'!U31</f>
        <v>0</v>
      </c>
      <c r="Y35" s="239"/>
      <c r="Z35" s="239"/>
      <c r="AA35" s="239"/>
      <c r="AB35" s="48" t="s">
        <v>142</v>
      </c>
    </row>
    <row r="36" spans="1:28" ht="18" customHeight="1" x14ac:dyDescent="0.15">
      <c r="A36" s="268"/>
      <c r="B36" s="28">
        <v>12</v>
      </c>
      <c r="C36" s="34" t="s">
        <v>153</v>
      </c>
      <c r="D36" s="35"/>
      <c r="E36" s="35"/>
      <c r="F36" s="35"/>
      <c r="G36" s="35"/>
      <c r="H36" s="35"/>
      <c r="I36" s="35"/>
      <c r="J36" s="35"/>
      <c r="K36" s="35"/>
      <c r="L36" s="34"/>
      <c r="M36" s="34"/>
      <c r="N36" s="34"/>
      <c r="O36" s="34"/>
      <c r="P36" s="34"/>
      <c r="Q36" s="34"/>
      <c r="R36" s="34"/>
      <c r="S36" s="33"/>
      <c r="T36" s="234">
        <f>'申請額一覧（別紙１）'!T32</f>
        <v>0</v>
      </c>
      <c r="U36" s="235"/>
      <c r="V36" s="236" t="s">
        <v>31</v>
      </c>
      <c r="W36" s="237"/>
      <c r="X36" s="238">
        <f>'申請額一覧（別紙１）'!U32</f>
        <v>0</v>
      </c>
      <c r="Y36" s="239"/>
      <c r="Z36" s="239"/>
      <c r="AA36" s="239"/>
      <c r="AB36" s="47" t="s">
        <v>142</v>
      </c>
    </row>
    <row r="37" spans="1:28" ht="18" customHeight="1" x14ac:dyDescent="0.15">
      <c r="A37" s="268"/>
      <c r="B37" s="28">
        <v>13</v>
      </c>
      <c r="C37" s="34" t="s">
        <v>154</v>
      </c>
      <c r="D37" s="34"/>
      <c r="E37" s="34"/>
      <c r="F37" s="34"/>
      <c r="G37" s="34"/>
      <c r="H37" s="34"/>
      <c r="I37" s="34"/>
      <c r="J37" s="34"/>
      <c r="K37" s="34"/>
      <c r="L37" s="35"/>
      <c r="M37" s="35"/>
      <c r="N37" s="35"/>
      <c r="O37" s="35"/>
      <c r="P37" s="35"/>
      <c r="Q37" s="35"/>
      <c r="R37" s="35"/>
      <c r="S37" s="33"/>
      <c r="T37" s="234">
        <f>'申請額一覧（別紙１）'!T33</f>
        <v>0</v>
      </c>
      <c r="U37" s="235"/>
      <c r="V37" s="236" t="s">
        <v>31</v>
      </c>
      <c r="W37" s="237"/>
      <c r="X37" s="238">
        <f>'申請額一覧（別紙１）'!U33</f>
        <v>0</v>
      </c>
      <c r="Y37" s="239"/>
      <c r="Z37" s="239"/>
      <c r="AA37" s="239"/>
      <c r="AB37" s="47" t="s">
        <v>142</v>
      </c>
    </row>
    <row r="38" spans="1:28" ht="18" customHeight="1" x14ac:dyDescent="0.15">
      <c r="A38" s="268"/>
      <c r="B38" s="28">
        <v>14</v>
      </c>
      <c r="C38" s="34" t="s">
        <v>17</v>
      </c>
      <c r="D38" s="34"/>
      <c r="E38" s="34"/>
      <c r="F38" s="34"/>
      <c r="G38" s="34"/>
      <c r="H38" s="34"/>
      <c r="I38" s="34"/>
      <c r="J38" s="34"/>
      <c r="K38" s="34"/>
      <c r="L38" s="34"/>
      <c r="M38" s="34"/>
      <c r="N38" s="34"/>
      <c r="O38" s="34"/>
      <c r="P38" s="34"/>
      <c r="Q38" s="34"/>
      <c r="R38" s="34"/>
      <c r="S38" s="32"/>
      <c r="T38" s="246">
        <f>'申請額一覧（別紙１）'!T34</f>
        <v>0</v>
      </c>
      <c r="U38" s="247"/>
      <c r="V38" s="230" t="s">
        <v>31</v>
      </c>
      <c r="W38" s="231"/>
      <c r="X38" s="248">
        <f>'申請額一覧（別紙１）'!U34</f>
        <v>0</v>
      </c>
      <c r="Y38" s="249"/>
      <c r="Z38" s="249"/>
      <c r="AA38" s="249"/>
      <c r="AB38" s="50" t="s">
        <v>142</v>
      </c>
    </row>
    <row r="39" spans="1:28" ht="18" customHeight="1" x14ac:dyDescent="0.15">
      <c r="A39" s="269"/>
      <c r="B39" s="28">
        <v>15</v>
      </c>
      <c r="C39" s="34" t="s">
        <v>144</v>
      </c>
      <c r="D39" s="34"/>
      <c r="E39" s="34"/>
      <c r="F39" s="34"/>
      <c r="G39" s="34"/>
      <c r="H39" s="34"/>
      <c r="I39" s="34"/>
      <c r="J39" s="34"/>
      <c r="K39" s="34"/>
      <c r="L39" s="34"/>
      <c r="M39" s="34"/>
      <c r="N39" s="34"/>
      <c r="O39" s="34"/>
      <c r="P39" s="34"/>
      <c r="Q39" s="34"/>
      <c r="R39" s="34"/>
      <c r="S39" s="33"/>
      <c r="T39" s="234">
        <f>'申請額一覧（別紙１）'!T35</f>
        <v>0</v>
      </c>
      <c r="U39" s="235"/>
      <c r="V39" s="236" t="s">
        <v>31</v>
      </c>
      <c r="W39" s="237"/>
      <c r="X39" s="238">
        <f>'申請額一覧（別紙１）'!U35</f>
        <v>0</v>
      </c>
      <c r="Y39" s="239"/>
      <c r="Z39" s="239"/>
      <c r="AA39" s="239"/>
      <c r="AB39" s="47" t="s">
        <v>142</v>
      </c>
    </row>
    <row r="40" spans="1:28" ht="18" customHeight="1" x14ac:dyDescent="0.15">
      <c r="A40" s="220" t="s">
        <v>34</v>
      </c>
      <c r="B40" s="221"/>
      <c r="C40" s="221"/>
      <c r="D40" s="221"/>
      <c r="E40" s="221"/>
      <c r="F40" s="221"/>
      <c r="G40" s="221"/>
      <c r="H40" s="221"/>
      <c r="I40" s="221"/>
      <c r="J40" s="221"/>
      <c r="K40" s="221"/>
      <c r="L40" s="221"/>
      <c r="M40" s="221"/>
      <c r="N40" s="221"/>
      <c r="O40" s="221"/>
      <c r="P40" s="221"/>
      <c r="Q40" s="221"/>
      <c r="R40" s="221"/>
      <c r="S40" s="222"/>
      <c r="T40" s="240">
        <f>SUM(T32:U39)</f>
        <v>0</v>
      </c>
      <c r="U40" s="241"/>
      <c r="V40" s="242" t="s">
        <v>31</v>
      </c>
      <c r="W40" s="243"/>
      <c r="X40" s="244">
        <f>SUM(X32:AA39)</f>
        <v>0</v>
      </c>
      <c r="Y40" s="245"/>
      <c r="Z40" s="245"/>
      <c r="AA40" s="245"/>
      <c r="AB40" s="49" t="s">
        <v>142</v>
      </c>
    </row>
    <row r="41" spans="1:28" ht="18" customHeight="1" x14ac:dyDescent="0.15">
      <c r="A41" s="250" t="s">
        <v>49</v>
      </c>
      <c r="B41" s="251"/>
      <c r="C41" s="251"/>
      <c r="D41" s="251"/>
      <c r="E41" s="251"/>
      <c r="F41" s="251"/>
      <c r="G41" s="251"/>
      <c r="H41" s="251"/>
      <c r="I41" s="251"/>
      <c r="J41" s="251"/>
      <c r="K41" s="251"/>
      <c r="L41" s="251"/>
      <c r="M41" s="251"/>
      <c r="N41" s="251"/>
      <c r="O41" s="251"/>
      <c r="P41" s="251"/>
      <c r="Q41" s="251"/>
      <c r="R41" s="251"/>
      <c r="S41" s="252"/>
      <c r="T41" s="253">
        <f>SUM(T31,T40)</f>
        <v>0</v>
      </c>
      <c r="U41" s="254"/>
      <c r="V41" s="242" t="s">
        <v>31</v>
      </c>
      <c r="W41" s="243"/>
      <c r="X41" s="255">
        <f>SUM(X31,X40)</f>
        <v>0</v>
      </c>
      <c r="Y41" s="256"/>
      <c r="Z41" s="256"/>
      <c r="AA41" s="256"/>
      <c r="AB41" s="51" t="s">
        <v>142</v>
      </c>
    </row>
    <row r="42" spans="1:28" x14ac:dyDescent="0.15">
      <c r="A42" s="1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row>
    <row r="43" spans="1:28" x14ac:dyDescent="0.15">
      <c r="A43" s="20" t="s">
        <v>57</v>
      </c>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x14ac:dyDescent="0.15">
      <c r="A44" s="20" t="s">
        <v>68</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row>
    <row r="45" spans="1:28" x14ac:dyDescent="0.15">
      <c r="A45" s="21" t="s">
        <v>70</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6" spans="1:28" x14ac:dyDescent="0.15">
      <c r="A46" s="21"/>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1:28"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sheetData>
  <mergeCells count="98">
    <mergeCell ref="A41:S41"/>
    <mergeCell ref="T41:U41"/>
    <mergeCell ref="V41:W41"/>
    <mergeCell ref="X41:AA41"/>
    <mergeCell ref="B13:D14"/>
    <mergeCell ref="B17:D18"/>
    <mergeCell ref="A10:A18"/>
    <mergeCell ref="A24:A30"/>
    <mergeCell ref="A32:A39"/>
    <mergeCell ref="T39:U39"/>
    <mergeCell ref="V39:W39"/>
    <mergeCell ref="X39:AA39"/>
    <mergeCell ref="A40:S40"/>
    <mergeCell ref="T40:U40"/>
    <mergeCell ref="V40:W40"/>
    <mergeCell ref="X40:AA40"/>
    <mergeCell ref="T37:U37"/>
    <mergeCell ref="V37:W37"/>
    <mergeCell ref="X37:AA37"/>
    <mergeCell ref="T38:U38"/>
    <mergeCell ref="V38:W38"/>
    <mergeCell ref="X38:AA38"/>
    <mergeCell ref="T35:U35"/>
    <mergeCell ref="V35:W35"/>
    <mergeCell ref="X35:AA35"/>
    <mergeCell ref="T36:U36"/>
    <mergeCell ref="V36:W36"/>
    <mergeCell ref="X36:AA36"/>
    <mergeCell ref="T33:U33"/>
    <mergeCell ref="V33:W33"/>
    <mergeCell ref="X33:AA33"/>
    <mergeCell ref="T34:U34"/>
    <mergeCell ref="V34:W34"/>
    <mergeCell ref="X34:AA34"/>
    <mergeCell ref="A31:S31"/>
    <mergeCell ref="T31:U31"/>
    <mergeCell ref="V31:W31"/>
    <mergeCell ref="X31:AA31"/>
    <mergeCell ref="T32:U32"/>
    <mergeCell ref="V32:W32"/>
    <mergeCell ref="X32:AA32"/>
    <mergeCell ref="T29:U29"/>
    <mergeCell ref="V29:W29"/>
    <mergeCell ref="X29:AA29"/>
    <mergeCell ref="T30:U30"/>
    <mergeCell ref="V30:W30"/>
    <mergeCell ref="X30:AA30"/>
    <mergeCell ref="T27:U27"/>
    <mergeCell ref="V27:W27"/>
    <mergeCell ref="X27:AA27"/>
    <mergeCell ref="T28:U28"/>
    <mergeCell ref="V28:W28"/>
    <mergeCell ref="X28:AA28"/>
    <mergeCell ref="T25:U25"/>
    <mergeCell ref="V25:W25"/>
    <mergeCell ref="X25:AA25"/>
    <mergeCell ref="T26:U26"/>
    <mergeCell ref="V26:W26"/>
    <mergeCell ref="X26:AA26"/>
    <mergeCell ref="A23:S23"/>
    <mergeCell ref="T23:W23"/>
    <mergeCell ref="X23:AB23"/>
    <mergeCell ref="T24:U24"/>
    <mergeCell ref="V24:W24"/>
    <mergeCell ref="X24:AA24"/>
    <mergeCell ref="H17:I17"/>
    <mergeCell ref="K17:M17"/>
    <mergeCell ref="E18:AB18"/>
    <mergeCell ref="A20:F20"/>
    <mergeCell ref="G20:K20"/>
    <mergeCell ref="B16:I16"/>
    <mergeCell ref="J16:L16"/>
    <mergeCell ref="M16:Q16"/>
    <mergeCell ref="R16:T16"/>
    <mergeCell ref="U16:AB16"/>
    <mergeCell ref="H13:I13"/>
    <mergeCell ref="K13:M13"/>
    <mergeCell ref="E14:AB14"/>
    <mergeCell ref="B15:I15"/>
    <mergeCell ref="J15:L15"/>
    <mergeCell ref="M15:Q15"/>
    <mergeCell ref="R15:T15"/>
    <mergeCell ref="U15:AB15"/>
    <mergeCell ref="B12:I12"/>
    <mergeCell ref="J12:L12"/>
    <mergeCell ref="M12:Q12"/>
    <mergeCell ref="R12:T12"/>
    <mergeCell ref="U12:AB12"/>
    <mergeCell ref="A8:AB8"/>
    <mergeCell ref="B10:D10"/>
    <mergeCell ref="E10:AB10"/>
    <mergeCell ref="B11:D11"/>
    <mergeCell ref="E11:AB11"/>
    <mergeCell ref="A3:AB3"/>
    <mergeCell ref="T5:U5"/>
    <mergeCell ref="W5:X5"/>
    <mergeCell ref="Z5:AA5"/>
    <mergeCell ref="A6:G6"/>
  </mergeCells>
  <phoneticPr fontId="3" type="Hiragana"/>
  <conditionalFormatting sqref="T5:U5">
    <cfRule type="containsBlanks" dxfId="182" priority="1">
      <formula>LEN(TRIM(T5))=0</formula>
    </cfRule>
  </conditionalFormatting>
  <conditionalFormatting sqref="W5:X5 Z5:AA5 E10:AB11 M12:Q12 U12:AB12 H13:I13 K13:M13 E14:AB14 M15:Q16 U15:AB16 H17:I17 K17:M17 E18:AB18">
    <cfRule type="containsBlanks" dxfId="181" priority="2">
      <formula>LEN(TRIM(E5))=0</formula>
    </cfRule>
  </conditionalFormatting>
  <dataValidations disablePrompts="1"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topLeftCell="A10" workbookViewId="0">
      <selection activeCell="X5" sqref="X5"/>
    </sheetView>
  </sheetViews>
  <sheetFormatPr defaultColWidth="3.625" defaultRowHeight="13.5" x14ac:dyDescent="0.15"/>
  <cols>
    <col min="1" max="1" width="3.625" customWidth="1"/>
  </cols>
  <sheetData>
    <row r="1" spans="1:25" ht="18.75" x14ac:dyDescent="0.15">
      <c r="A1" s="415" t="s">
        <v>99</v>
      </c>
      <c r="B1" s="415"/>
      <c r="C1" s="415"/>
      <c r="D1" s="415"/>
      <c r="E1" s="415"/>
      <c r="F1" s="415"/>
      <c r="G1" s="415"/>
      <c r="H1" s="415"/>
      <c r="I1" s="415"/>
      <c r="J1" s="415"/>
      <c r="K1" s="415"/>
      <c r="L1" s="415"/>
      <c r="M1" s="415"/>
      <c r="N1" s="415"/>
      <c r="O1" s="415"/>
      <c r="P1" s="415"/>
      <c r="Q1" s="415"/>
      <c r="R1" s="415"/>
      <c r="S1" s="415"/>
      <c r="T1" s="415"/>
      <c r="U1" s="415"/>
      <c r="V1" s="415"/>
      <c r="W1" s="415"/>
      <c r="X1" s="415"/>
      <c r="Y1" s="415"/>
    </row>
    <row r="2" spans="1:25" ht="26.25" customHeight="1" x14ac:dyDescent="0.15">
      <c r="A2" s="177"/>
      <c r="B2" s="177"/>
      <c r="C2" s="177"/>
      <c r="D2" s="177"/>
      <c r="E2" s="177"/>
      <c r="F2" s="177"/>
      <c r="G2" s="177"/>
      <c r="H2" s="177"/>
      <c r="I2" s="177"/>
      <c r="J2" s="177"/>
      <c r="K2" s="177"/>
    </row>
    <row r="3" spans="1:25" ht="26.25" customHeight="1" x14ac:dyDescent="0.15">
      <c r="A3" s="178" t="s">
        <v>102</v>
      </c>
    </row>
    <row r="4" spans="1:25" ht="26.25" customHeight="1" x14ac:dyDescent="0.15">
      <c r="A4" s="178"/>
    </row>
    <row r="5" spans="1:25" ht="28.5" customHeight="1" x14ac:dyDescent="0.15">
      <c r="A5" s="179" t="s">
        <v>24</v>
      </c>
      <c r="B5" s="181"/>
      <c r="C5" s="181"/>
      <c r="D5" s="181"/>
      <c r="E5" s="181"/>
      <c r="F5" s="181"/>
      <c r="G5" s="181"/>
      <c r="H5" s="181"/>
      <c r="I5" s="181"/>
      <c r="J5" s="181"/>
      <c r="K5" s="181"/>
      <c r="L5" s="181"/>
      <c r="M5" s="181"/>
      <c r="N5" s="181"/>
      <c r="O5" s="181"/>
      <c r="P5" s="181"/>
      <c r="Q5" s="181"/>
      <c r="R5" s="181"/>
      <c r="S5" s="181"/>
      <c r="T5" s="181"/>
      <c r="U5" s="181"/>
      <c r="V5" s="181"/>
      <c r="W5" s="181"/>
      <c r="X5" s="181"/>
      <c r="Y5" s="181"/>
    </row>
    <row r="6" spans="1:25" ht="28.5" customHeight="1" x14ac:dyDescent="0.15">
      <c r="A6" s="178" t="s">
        <v>145</v>
      </c>
    </row>
    <row r="7" spans="1:25" ht="26.25" customHeight="1" x14ac:dyDescent="0.15">
      <c r="A7" s="178"/>
    </row>
    <row r="8" spans="1:25" ht="26.25" customHeight="1" x14ac:dyDescent="0.15">
      <c r="A8" s="178" t="s">
        <v>100</v>
      </c>
    </row>
    <row r="9" spans="1:25" ht="26.25" customHeight="1" x14ac:dyDescent="0.15">
      <c r="A9" s="178"/>
      <c r="B9" s="416" t="s">
        <v>3</v>
      </c>
      <c r="C9" s="416"/>
      <c r="D9" s="416"/>
      <c r="E9" s="417"/>
      <c r="F9" s="417"/>
      <c r="G9" s="417"/>
      <c r="H9" s="417"/>
      <c r="I9" s="417"/>
      <c r="J9" s="417"/>
      <c r="K9" s="417"/>
      <c r="L9" s="417"/>
      <c r="M9" s="417"/>
      <c r="N9" s="417"/>
      <c r="O9" s="417"/>
      <c r="P9" s="417"/>
      <c r="Q9" s="417"/>
      <c r="R9" s="417"/>
      <c r="S9" s="417"/>
      <c r="T9" s="417"/>
      <c r="U9" s="417"/>
      <c r="V9" s="417"/>
      <c r="W9" s="417"/>
      <c r="X9" s="417"/>
      <c r="Y9" s="417"/>
    </row>
    <row r="10" spans="1:25" ht="26.25" customHeight="1" x14ac:dyDescent="0.15">
      <c r="A10" s="178"/>
      <c r="B10" s="416" t="s">
        <v>103</v>
      </c>
      <c r="C10" s="416"/>
      <c r="D10" s="416"/>
      <c r="E10" s="417"/>
      <c r="F10" s="417"/>
      <c r="G10" s="417"/>
      <c r="H10" s="417"/>
      <c r="I10" s="417"/>
      <c r="J10" s="417"/>
      <c r="K10" s="417"/>
      <c r="L10" s="417"/>
      <c r="M10" s="417"/>
      <c r="N10" s="417"/>
      <c r="O10" s="417"/>
      <c r="P10" s="417"/>
      <c r="Q10" s="417"/>
      <c r="R10" s="417"/>
      <c r="S10" s="417"/>
      <c r="T10" s="417"/>
      <c r="U10" s="417"/>
      <c r="V10" s="417"/>
      <c r="W10" s="417"/>
      <c r="X10" s="417"/>
      <c r="Y10" s="417"/>
    </row>
    <row r="11" spans="1:25" ht="26.25" customHeight="1" x14ac:dyDescent="0.15">
      <c r="A11" s="178"/>
      <c r="B11" s="416" t="s">
        <v>104</v>
      </c>
      <c r="C11" s="416"/>
      <c r="D11" s="416"/>
      <c r="E11" s="417"/>
      <c r="F11" s="417"/>
      <c r="G11" s="417"/>
      <c r="H11" s="417"/>
      <c r="I11" s="417"/>
      <c r="J11" s="417"/>
      <c r="K11" s="417"/>
      <c r="L11" s="417"/>
      <c r="M11" s="417"/>
      <c r="N11" s="417"/>
      <c r="O11" s="417"/>
      <c r="P11" s="417"/>
      <c r="Q11" s="417"/>
      <c r="R11" s="417"/>
      <c r="S11" s="417"/>
      <c r="T11" s="417"/>
      <c r="U11" s="417"/>
      <c r="V11" s="417"/>
      <c r="W11" s="417"/>
      <c r="X11" s="417"/>
      <c r="Y11" s="417"/>
    </row>
    <row r="12" spans="1:25" ht="26.25" customHeight="1" x14ac:dyDescent="0.15">
      <c r="A12" s="178"/>
      <c r="E12" s="182"/>
      <c r="F12" s="182"/>
      <c r="G12" s="182"/>
      <c r="H12" s="182"/>
      <c r="I12" s="182"/>
      <c r="J12" s="182"/>
      <c r="K12" s="182"/>
      <c r="L12" s="182"/>
      <c r="M12" s="182"/>
      <c r="N12" s="182"/>
      <c r="O12" s="182"/>
      <c r="P12" s="182"/>
      <c r="Q12" s="182"/>
      <c r="R12" s="182"/>
      <c r="S12" s="182"/>
      <c r="T12" s="182"/>
      <c r="U12" s="182"/>
      <c r="V12" s="182"/>
      <c r="W12" s="182"/>
      <c r="X12" s="182"/>
      <c r="Y12" s="182"/>
    </row>
    <row r="13" spans="1:25" ht="26.25" customHeight="1" x14ac:dyDescent="0.15">
      <c r="A13" s="178" t="s">
        <v>101</v>
      </c>
      <c r="E13" s="182"/>
      <c r="F13" s="182"/>
      <c r="G13" s="182"/>
      <c r="H13" s="182"/>
      <c r="I13" s="182"/>
      <c r="J13" s="182"/>
      <c r="K13" s="182"/>
      <c r="L13" s="182"/>
      <c r="M13" s="182"/>
      <c r="N13" s="182"/>
      <c r="O13" s="182"/>
      <c r="P13" s="182"/>
      <c r="Q13" s="182"/>
      <c r="R13" s="182"/>
      <c r="S13" s="182"/>
      <c r="T13" s="182"/>
      <c r="U13" s="182"/>
      <c r="V13" s="182"/>
      <c r="W13" s="182"/>
      <c r="X13" s="182"/>
      <c r="Y13" s="182"/>
    </row>
    <row r="14" spans="1:25" ht="26.25" customHeight="1" x14ac:dyDescent="0.15">
      <c r="A14" s="178"/>
      <c r="B14" s="416" t="s">
        <v>3</v>
      </c>
      <c r="C14" s="416"/>
      <c r="D14" s="416"/>
      <c r="E14" s="417"/>
      <c r="F14" s="417"/>
      <c r="G14" s="417"/>
      <c r="H14" s="417"/>
      <c r="I14" s="417"/>
      <c r="J14" s="417"/>
      <c r="K14" s="417"/>
      <c r="L14" s="417"/>
      <c r="M14" s="417"/>
      <c r="N14" s="417"/>
      <c r="O14" s="417"/>
      <c r="P14" s="417"/>
      <c r="Q14" s="417"/>
      <c r="R14" s="417"/>
      <c r="S14" s="417"/>
      <c r="T14" s="417"/>
      <c r="U14" s="417"/>
      <c r="V14" s="417"/>
      <c r="W14" s="417"/>
      <c r="X14" s="417"/>
      <c r="Y14" s="417"/>
    </row>
    <row r="15" spans="1:25" ht="26.25" customHeight="1" x14ac:dyDescent="0.15">
      <c r="A15" s="178"/>
      <c r="B15" s="416" t="s">
        <v>103</v>
      </c>
      <c r="C15" s="416"/>
      <c r="D15" s="416"/>
      <c r="E15" s="417"/>
      <c r="F15" s="417"/>
      <c r="G15" s="417"/>
      <c r="H15" s="417"/>
      <c r="I15" s="417"/>
      <c r="J15" s="417"/>
      <c r="K15" s="417"/>
      <c r="L15" s="417"/>
      <c r="M15" s="417"/>
      <c r="N15" s="417"/>
      <c r="O15" s="417"/>
      <c r="P15" s="417"/>
      <c r="Q15" s="417"/>
      <c r="R15" s="417"/>
      <c r="S15" s="417"/>
      <c r="T15" s="417"/>
      <c r="U15" s="417"/>
      <c r="V15" s="417"/>
      <c r="W15" s="417"/>
      <c r="X15" s="417"/>
      <c r="Y15" s="417"/>
    </row>
    <row r="16" spans="1:25" ht="26.25" customHeight="1" x14ac:dyDescent="0.15">
      <c r="A16" s="178"/>
      <c r="B16" s="416" t="s">
        <v>104</v>
      </c>
      <c r="C16" s="416"/>
      <c r="D16" s="416"/>
      <c r="E16" s="417"/>
      <c r="F16" s="417"/>
      <c r="G16" s="417"/>
      <c r="H16" s="417"/>
      <c r="I16" s="417"/>
      <c r="J16" s="417"/>
      <c r="K16" s="417"/>
      <c r="L16" s="417"/>
      <c r="M16" s="417"/>
      <c r="N16" s="417"/>
      <c r="O16" s="417"/>
      <c r="P16" s="417"/>
      <c r="Q16" s="417"/>
      <c r="R16" s="417"/>
      <c r="S16" s="417"/>
      <c r="T16" s="417"/>
      <c r="U16" s="417"/>
      <c r="V16" s="417"/>
      <c r="W16" s="417"/>
      <c r="X16" s="417"/>
      <c r="Y16" s="417"/>
    </row>
    <row r="17" spans="1:25" ht="26.25" customHeight="1" x14ac:dyDescent="0.15">
      <c r="A17" s="178"/>
    </row>
    <row r="18" spans="1:25" ht="26.25" customHeight="1" x14ac:dyDescent="0.15">
      <c r="A18" s="178"/>
    </row>
    <row r="19" spans="1:25" ht="26.25" customHeight="1" x14ac:dyDescent="0.15">
      <c r="A19" s="180"/>
      <c r="K19" s="418" t="s">
        <v>106</v>
      </c>
      <c r="L19" s="418"/>
      <c r="N19" t="s">
        <v>107</v>
      </c>
      <c r="P19" t="s">
        <v>92</v>
      </c>
      <c r="R19" t="s">
        <v>108</v>
      </c>
      <c r="S19" s="167"/>
    </row>
    <row r="20" spans="1:25" ht="26.25" customHeight="1" x14ac:dyDescent="0.15">
      <c r="A20" s="178"/>
    </row>
    <row r="21" spans="1:25" ht="26.25" customHeight="1" x14ac:dyDescent="0.15">
      <c r="A21" s="178"/>
      <c r="K21" s="416" t="s">
        <v>3</v>
      </c>
      <c r="L21" s="416"/>
      <c r="M21" s="416"/>
      <c r="N21" s="417"/>
      <c r="O21" s="417"/>
      <c r="P21" s="417"/>
      <c r="Q21" s="417"/>
      <c r="R21" s="417"/>
      <c r="S21" s="417"/>
      <c r="T21" s="417"/>
      <c r="U21" s="417"/>
      <c r="V21" s="417"/>
      <c r="W21" s="417"/>
      <c r="X21" s="417"/>
      <c r="Y21" s="417"/>
    </row>
    <row r="22" spans="1:25" ht="26.25" customHeight="1" x14ac:dyDescent="0.15">
      <c r="A22" s="178"/>
      <c r="K22" s="416" t="s">
        <v>103</v>
      </c>
      <c r="L22" s="416"/>
      <c r="M22" s="416"/>
      <c r="N22" s="417"/>
      <c r="O22" s="417"/>
      <c r="P22" s="417"/>
      <c r="Q22" s="417"/>
      <c r="R22" s="417"/>
      <c r="S22" s="417"/>
      <c r="T22" s="417"/>
      <c r="U22" s="417"/>
      <c r="V22" s="417"/>
      <c r="W22" s="417"/>
      <c r="X22" s="417"/>
      <c r="Y22" s="417"/>
    </row>
    <row r="23" spans="1:25" ht="26.25" customHeight="1" x14ac:dyDescent="0.15">
      <c r="A23" s="178"/>
      <c r="K23" s="416" t="s">
        <v>104</v>
      </c>
      <c r="L23" s="416"/>
      <c r="M23" s="416"/>
      <c r="N23" s="417"/>
      <c r="O23" s="417"/>
      <c r="P23" s="417"/>
      <c r="Q23" s="417"/>
      <c r="R23" s="417"/>
      <c r="S23" s="417"/>
      <c r="T23" s="417"/>
      <c r="U23" s="417"/>
      <c r="V23" s="417"/>
      <c r="W23" s="417"/>
      <c r="X23" s="417"/>
      <c r="Y23" s="417"/>
    </row>
  </sheetData>
  <mergeCells count="20">
    <mergeCell ref="K22:M22"/>
    <mergeCell ref="N22:Y22"/>
    <mergeCell ref="K23:M23"/>
    <mergeCell ref="N23:Y23"/>
    <mergeCell ref="B16:D16"/>
    <mergeCell ref="E16:Y16"/>
    <mergeCell ref="K19:L19"/>
    <mergeCell ref="K21:M21"/>
    <mergeCell ref="N21:Y21"/>
    <mergeCell ref="B11:D11"/>
    <mergeCell ref="E11:Y11"/>
    <mergeCell ref="B14:D14"/>
    <mergeCell ref="E14:Y14"/>
    <mergeCell ref="B15:D15"/>
    <mergeCell ref="E15:Y15"/>
    <mergeCell ref="A1:Y1"/>
    <mergeCell ref="B9:D9"/>
    <mergeCell ref="E9:Y9"/>
    <mergeCell ref="B10:D10"/>
    <mergeCell ref="E10:Y10"/>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0"/>
  <sheetViews>
    <sheetView showZeros="0" view="pageBreakPreview" zoomScaleSheetLayoutView="100" workbookViewId="0">
      <pane xSplit="3" ySplit="3" topLeftCell="L4" activePane="bottomRight" state="frozen"/>
      <selection activeCell="A4" sqref="A4"/>
      <selection pane="topRight" activeCell="A4" sqref="A4"/>
      <selection pane="bottomLeft" activeCell="A4" sqref="A4"/>
      <selection pane="bottomRight" activeCell="A4" sqref="A4"/>
    </sheetView>
  </sheetViews>
  <sheetFormatPr defaultRowHeight="13.5" x14ac:dyDescent="0.15"/>
  <cols>
    <col min="1" max="1" width="2" customWidth="1"/>
    <col min="3" max="4" width="25.625" customWidth="1"/>
    <col min="5" max="5" width="11.25" customWidth="1"/>
    <col min="6" max="6" width="17.125" bestFit="1" customWidth="1"/>
    <col min="7" max="7" width="38.75" customWidth="1"/>
    <col min="8" max="8" width="33.5" customWidth="1"/>
    <col min="9" max="10" width="13" customWidth="1"/>
    <col min="16" max="16" width="11.375" customWidth="1"/>
    <col min="19" max="19" width="48.625" bestFit="1" customWidth="1"/>
    <col min="20" max="21" width="9" customWidth="1"/>
  </cols>
  <sheetData>
    <row r="1" spans="1:16" x14ac:dyDescent="0.15">
      <c r="A1" s="1" t="s">
        <v>71</v>
      </c>
      <c r="B1" s="1"/>
      <c r="C1" s="1"/>
      <c r="D1" s="1"/>
      <c r="E1" s="1"/>
      <c r="F1" s="1"/>
      <c r="G1" s="1"/>
      <c r="H1" s="1"/>
      <c r="I1" s="1"/>
      <c r="J1" s="1"/>
      <c r="K1" s="1"/>
      <c r="L1" s="1"/>
      <c r="M1" s="70"/>
      <c r="N1" s="70"/>
      <c r="O1" s="70"/>
      <c r="P1" s="76"/>
    </row>
    <row r="2" spans="1:16" x14ac:dyDescent="0.15">
      <c r="A2" s="1"/>
      <c r="B2" s="52"/>
      <c r="C2" s="52"/>
      <c r="D2" s="1"/>
      <c r="E2" s="1"/>
      <c r="F2" s="1"/>
      <c r="G2" s="1"/>
      <c r="H2" s="1"/>
      <c r="I2" s="1"/>
      <c r="J2" s="1"/>
      <c r="K2" s="1"/>
      <c r="L2" s="1"/>
      <c r="M2" s="1"/>
      <c r="N2" s="1"/>
      <c r="O2" s="1"/>
      <c r="P2" s="1"/>
    </row>
    <row r="3" spans="1:16" ht="41.25" customHeight="1" x14ac:dyDescent="0.15">
      <c r="A3" s="1"/>
      <c r="B3" s="53" t="s">
        <v>39</v>
      </c>
      <c r="C3" s="55" t="s">
        <v>9</v>
      </c>
      <c r="D3" s="59" t="s">
        <v>19</v>
      </c>
      <c r="E3" s="61" t="s">
        <v>155</v>
      </c>
      <c r="F3" s="61" t="s">
        <v>36</v>
      </c>
      <c r="G3" s="64" t="s">
        <v>1</v>
      </c>
      <c r="H3" s="64" t="s">
        <v>0</v>
      </c>
      <c r="I3" s="61" t="s">
        <v>82</v>
      </c>
      <c r="J3" s="61" t="s">
        <v>84</v>
      </c>
      <c r="K3" s="61" t="s">
        <v>86</v>
      </c>
      <c r="L3" s="61" t="s">
        <v>88</v>
      </c>
      <c r="M3" s="64" t="s">
        <v>51</v>
      </c>
      <c r="N3" s="61" t="s">
        <v>90</v>
      </c>
      <c r="O3" s="72" t="s">
        <v>91</v>
      </c>
      <c r="P3" s="77" t="s">
        <v>27</v>
      </c>
    </row>
    <row r="4" spans="1:16" ht="43.5" customHeight="1" x14ac:dyDescent="0.15">
      <c r="A4" s="1"/>
      <c r="B4" s="54">
        <f t="shared" ref="B4:B18" si="0">ROW()-3</f>
        <v>1</v>
      </c>
      <c r="C4" s="56" t="str">
        <f>IF(施設１!N4="","",総括表!E11)</f>
        <v/>
      </c>
      <c r="D4" s="60">
        <f>施設１!N4</f>
        <v>0</v>
      </c>
      <c r="E4" s="62">
        <f>施設１!N3</f>
        <v>0</v>
      </c>
      <c r="F4" s="63" t="str">
        <f>IF(施設１!AK4="","",施設１!AK4)</f>
        <v/>
      </c>
      <c r="G4" s="65">
        <f>施設１!N5</f>
        <v>0</v>
      </c>
      <c r="H4" s="65">
        <f>施設１!N7</f>
        <v>0</v>
      </c>
      <c r="I4" s="67">
        <f>施設１!AH5</f>
        <v>0</v>
      </c>
      <c r="J4" s="67">
        <f>施設１!AM5</f>
        <v>0</v>
      </c>
      <c r="K4" s="68" t="str">
        <f>IF(施設１!N4="","",施設１!K18)</f>
        <v/>
      </c>
      <c r="L4" s="68" t="str">
        <f>IF(施設１!N4="","",施設１!K21)</f>
        <v/>
      </c>
      <c r="M4" s="68" t="str">
        <f>IF(施設１!N4="","",I4*K4+J4*L4)</f>
        <v/>
      </c>
      <c r="N4" s="71">
        <f>施設１!Y18</f>
        <v>0</v>
      </c>
      <c r="O4" s="73">
        <f>施設１!Y21</f>
        <v>0</v>
      </c>
      <c r="P4" s="78" t="str">
        <f>IF(施設１!N4="","",施設１!AJ24)</f>
        <v/>
      </c>
    </row>
    <row r="5" spans="1:16" ht="43.5" customHeight="1" x14ac:dyDescent="0.15">
      <c r="A5" s="1"/>
      <c r="B5" s="54">
        <f t="shared" si="0"/>
        <v>2</v>
      </c>
      <c r="C5" s="56" t="str">
        <f>IF(施設２!N4="","",総括表!E11)</f>
        <v/>
      </c>
      <c r="D5" s="60">
        <f>施設２!N4</f>
        <v>0</v>
      </c>
      <c r="E5" s="62">
        <f>施設２!N3</f>
        <v>0</v>
      </c>
      <c r="F5" s="63" t="str">
        <f>IF(施設２!AK4="","",施設２!AK4)</f>
        <v/>
      </c>
      <c r="G5" s="65">
        <f>施設２!N5</f>
        <v>0</v>
      </c>
      <c r="H5" s="65">
        <f>施設２!N7</f>
        <v>0</v>
      </c>
      <c r="I5" s="67">
        <f>施設２!AH5</f>
        <v>0</v>
      </c>
      <c r="J5" s="67">
        <f>施設２!AM5</f>
        <v>0</v>
      </c>
      <c r="K5" s="68" t="str">
        <f>IF(施設２!N4="","",施設２!K18)</f>
        <v/>
      </c>
      <c r="L5" s="68" t="str">
        <f>IF(施設２!N4="","",施設２!K21)</f>
        <v/>
      </c>
      <c r="M5" s="68" t="str">
        <f>IF(施設２!N4="","",I5*K5+J5*L5)</f>
        <v/>
      </c>
      <c r="N5" s="71">
        <f>施設２!Y18</f>
        <v>0</v>
      </c>
      <c r="O5" s="73">
        <f>施設２!Y21</f>
        <v>0</v>
      </c>
      <c r="P5" s="78" t="str">
        <f>IF(施設２!N4="","",施設２!AJ24)</f>
        <v/>
      </c>
    </row>
    <row r="6" spans="1:16" ht="43.5" customHeight="1" x14ac:dyDescent="0.15">
      <c r="A6" s="1"/>
      <c r="B6" s="54">
        <f t="shared" si="0"/>
        <v>3</v>
      </c>
      <c r="C6" s="56" t="str">
        <f>IF(施設３!N4="","",総括表!E11)</f>
        <v/>
      </c>
      <c r="D6" s="60">
        <f>施設３!N4</f>
        <v>0</v>
      </c>
      <c r="E6" s="62">
        <f>施設３!N3</f>
        <v>0</v>
      </c>
      <c r="F6" s="63" t="str">
        <f>IF(施設３!AK4="","",施設３!AK4)</f>
        <v/>
      </c>
      <c r="G6" s="65">
        <f>施設３!N5</f>
        <v>0</v>
      </c>
      <c r="H6" s="65">
        <f>施設３!N7</f>
        <v>0</v>
      </c>
      <c r="I6" s="67">
        <f>施設３!AH5</f>
        <v>0</v>
      </c>
      <c r="J6" s="67">
        <f>施設３!AM5</f>
        <v>0</v>
      </c>
      <c r="K6" s="68" t="str">
        <f>IF(施設３!N4="","",施設３!K18)</f>
        <v/>
      </c>
      <c r="L6" s="68" t="str">
        <f>IF(施設３!N4="","",施設３!K21)</f>
        <v/>
      </c>
      <c r="M6" s="68" t="str">
        <f>IF(施設３!N4="","",I6*K6+J6*L6)</f>
        <v/>
      </c>
      <c r="N6" s="71">
        <f>施設３!Y18</f>
        <v>0</v>
      </c>
      <c r="O6" s="73">
        <f>施設３!Y21</f>
        <v>0</v>
      </c>
      <c r="P6" s="78" t="str">
        <f>IF(施設３!N4="","",施設３!AJ24)</f>
        <v/>
      </c>
    </row>
    <row r="7" spans="1:16" ht="43.5" customHeight="1" x14ac:dyDescent="0.15">
      <c r="A7" s="1"/>
      <c r="B7" s="54">
        <f t="shared" si="0"/>
        <v>4</v>
      </c>
      <c r="C7" s="56" t="str">
        <f>IF(施設４!N4="","",総括表!E11)</f>
        <v/>
      </c>
      <c r="D7" s="60">
        <f>施設４!N4</f>
        <v>0</v>
      </c>
      <c r="E7" s="62">
        <f>施設４!N3</f>
        <v>0</v>
      </c>
      <c r="F7" s="63" t="str">
        <f>IF(施設４!AK4="","",施設４!AK4)</f>
        <v/>
      </c>
      <c r="G7" s="65">
        <f>施設４!N5</f>
        <v>0</v>
      </c>
      <c r="H7" s="65">
        <f>施設４!N7</f>
        <v>0</v>
      </c>
      <c r="I7" s="67">
        <f>施設４!AH5</f>
        <v>0</v>
      </c>
      <c r="J7" s="67">
        <f>施設４!AM5</f>
        <v>0</v>
      </c>
      <c r="K7" s="68" t="str">
        <f>IF(施設４!N4="","",施設４!K18)</f>
        <v/>
      </c>
      <c r="L7" s="68" t="str">
        <f>IF(施設４!N4="","",施設４!K21)</f>
        <v/>
      </c>
      <c r="M7" s="68" t="str">
        <f>IF(施設４!N4="","",I7*K7+J7*L7)</f>
        <v/>
      </c>
      <c r="N7" s="71">
        <f>施設４!Y18</f>
        <v>0</v>
      </c>
      <c r="O7" s="73">
        <f>施設４!Y21</f>
        <v>0</v>
      </c>
      <c r="P7" s="78" t="str">
        <f>IF(施設４!N4="","",施設４!AJ24)</f>
        <v/>
      </c>
    </row>
    <row r="8" spans="1:16" ht="43.5" customHeight="1" x14ac:dyDescent="0.15">
      <c r="A8" s="1"/>
      <c r="B8" s="54">
        <f t="shared" si="0"/>
        <v>5</v>
      </c>
      <c r="C8" s="56" t="str">
        <f>IF(施設５!N4="","",総括表!E11)</f>
        <v/>
      </c>
      <c r="D8" s="60">
        <f>施設５!N4</f>
        <v>0</v>
      </c>
      <c r="E8" s="62">
        <f>施設５!N3</f>
        <v>0</v>
      </c>
      <c r="F8" s="63" t="str">
        <f>IF(施設５!AK4="","",施設５!AK4)</f>
        <v/>
      </c>
      <c r="G8" s="65">
        <f>施設５!N5</f>
        <v>0</v>
      </c>
      <c r="H8" s="65">
        <f>施設５!N7</f>
        <v>0</v>
      </c>
      <c r="I8" s="67">
        <f>施設５!AH5</f>
        <v>0</v>
      </c>
      <c r="J8" s="67">
        <f>施設５!AM5</f>
        <v>0</v>
      </c>
      <c r="K8" s="68" t="str">
        <f>IF(施設５!N4="","",施設５!K18)</f>
        <v/>
      </c>
      <c r="L8" s="68" t="str">
        <f>IF(施設５!N4="","",施設５!K21)</f>
        <v/>
      </c>
      <c r="M8" s="68" t="str">
        <f>IF(施設５!N4="","",I8*K8+J8*L8)</f>
        <v/>
      </c>
      <c r="N8" s="71">
        <f>施設５!Y18</f>
        <v>0</v>
      </c>
      <c r="O8" s="73">
        <f>施設５!Y21</f>
        <v>0</v>
      </c>
      <c r="P8" s="78" t="str">
        <f>IF(施設５!N4="","",施設５!AJ24)</f>
        <v/>
      </c>
    </row>
    <row r="9" spans="1:16" ht="43.5" customHeight="1" x14ac:dyDescent="0.15">
      <c r="A9" s="1"/>
      <c r="B9" s="54">
        <f t="shared" si="0"/>
        <v>6</v>
      </c>
      <c r="C9" s="56" t="str">
        <f>IF(施設６!N4="","",総括表!E11)</f>
        <v/>
      </c>
      <c r="D9" s="60">
        <f>施設６!N4</f>
        <v>0</v>
      </c>
      <c r="E9" s="62">
        <f>施設６!N3</f>
        <v>0</v>
      </c>
      <c r="F9" s="63" t="str">
        <f>IF(施設６!AK4="","",施設６!AK4)</f>
        <v/>
      </c>
      <c r="G9" s="65">
        <f>施設６!N5</f>
        <v>0</v>
      </c>
      <c r="H9" s="65">
        <f>施設６!N7</f>
        <v>0</v>
      </c>
      <c r="I9" s="67">
        <f>施設６!AH5</f>
        <v>0</v>
      </c>
      <c r="J9" s="67">
        <f>施設６!AM5</f>
        <v>0</v>
      </c>
      <c r="K9" s="68" t="str">
        <f>IF(施設６!N4="","",施設６!K18)</f>
        <v/>
      </c>
      <c r="L9" s="68" t="str">
        <f>IF(施設６!N4="","",施設６!K21)</f>
        <v/>
      </c>
      <c r="M9" s="68" t="str">
        <f>IF(施設６!N4="","",I9*K9+J9*L9)</f>
        <v/>
      </c>
      <c r="N9" s="71">
        <f>施設６!Y18</f>
        <v>0</v>
      </c>
      <c r="O9" s="73">
        <f>施設６!Y21</f>
        <v>0</v>
      </c>
      <c r="P9" s="78" t="str">
        <f>IF(施設６!N4="","",施設６!AJ24)</f>
        <v/>
      </c>
    </row>
    <row r="10" spans="1:16" ht="43.5" customHeight="1" x14ac:dyDescent="0.15">
      <c r="A10" s="1"/>
      <c r="B10" s="54">
        <f t="shared" si="0"/>
        <v>7</v>
      </c>
      <c r="C10" s="56" t="str">
        <f>IF(施設７!N4="","",総括表!E11)</f>
        <v/>
      </c>
      <c r="D10" s="60">
        <f>施設７!N4</f>
        <v>0</v>
      </c>
      <c r="E10" s="62">
        <f>施設７!N3</f>
        <v>0</v>
      </c>
      <c r="F10" s="63" t="str">
        <f>IF(施設７!AK4="","",施設７!AK4)</f>
        <v/>
      </c>
      <c r="G10" s="65">
        <f>施設７!N5</f>
        <v>0</v>
      </c>
      <c r="H10" s="65">
        <f>施設７!N7</f>
        <v>0</v>
      </c>
      <c r="I10" s="67">
        <f>施設７!AH5</f>
        <v>0</v>
      </c>
      <c r="J10" s="67">
        <f>施設７!AM5</f>
        <v>0</v>
      </c>
      <c r="K10" s="68" t="str">
        <f>IF(施設７!N4="","",施設７!K18)</f>
        <v/>
      </c>
      <c r="L10" s="68" t="str">
        <f>IF(施設７!N4="","",施設７!K21)</f>
        <v/>
      </c>
      <c r="M10" s="68" t="str">
        <f>IF(施設７!N4="","",I10*K10+J10*L10)</f>
        <v/>
      </c>
      <c r="N10" s="71">
        <f>施設７!Y18</f>
        <v>0</v>
      </c>
      <c r="O10" s="73">
        <f>施設７!Y21</f>
        <v>0</v>
      </c>
      <c r="P10" s="78" t="str">
        <f>IF(施設７!N4="","",施設７!AJ24)</f>
        <v/>
      </c>
    </row>
    <row r="11" spans="1:16" ht="43.5" customHeight="1" x14ac:dyDescent="0.15">
      <c r="A11" s="1"/>
      <c r="B11" s="54">
        <f t="shared" si="0"/>
        <v>8</v>
      </c>
      <c r="C11" s="56" t="str">
        <f>IF(施設８!N4="","",総括表!E11)</f>
        <v/>
      </c>
      <c r="D11" s="60">
        <f>施設８!N4</f>
        <v>0</v>
      </c>
      <c r="E11" s="62">
        <f>施設８!N3</f>
        <v>0</v>
      </c>
      <c r="F11" s="63" t="str">
        <f>IF(施設８!AK4="","",施設８!AK4)</f>
        <v/>
      </c>
      <c r="G11" s="65">
        <f>施設８!N5</f>
        <v>0</v>
      </c>
      <c r="H11" s="65">
        <f>施設８!N7</f>
        <v>0</v>
      </c>
      <c r="I11" s="67">
        <f>施設８!AH5</f>
        <v>0</v>
      </c>
      <c r="J11" s="67">
        <f>施設８!AM5</f>
        <v>0</v>
      </c>
      <c r="K11" s="68" t="str">
        <f>IF(施設８!N4="","",施設８!K18)</f>
        <v/>
      </c>
      <c r="L11" s="68" t="str">
        <f>IF(施設８!N4="","",施設８!K21)</f>
        <v/>
      </c>
      <c r="M11" s="68" t="str">
        <f>IF(施設８!N4="","",I11*K11+J11*L11)</f>
        <v/>
      </c>
      <c r="N11" s="71">
        <f>施設８!Y18</f>
        <v>0</v>
      </c>
      <c r="O11" s="73">
        <f>施設８!Y21</f>
        <v>0</v>
      </c>
      <c r="P11" s="78" t="str">
        <f>IF(施設８!N4="","",施設８!AJ24)</f>
        <v/>
      </c>
    </row>
    <row r="12" spans="1:16" ht="43.5" customHeight="1" x14ac:dyDescent="0.15">
      <c r="A12" s="1"/>
      <c r="B12" s="54">
        <f t="shared" si="0"/>
        <v>9</v>
      </c>
      <c r="C12" s="56" t="str">
        <f>IF(施設９!N4="","",総括表!E11)</f>
        <v/>
      </c>
      <c r="D12" s="60">
        <f>施設９!N4</f>
        <v>0</v>
      </c>
      <c r="E12" s="62">
        <f>施設９!N3</f>
        <v>0</v>
      </c>
      <c r="F12" s="63" t="str">
        <f>IF(施設９!AK4="","",施設９!AK4)</f>
        <v/>
      </c>
      <c r="G12" s="65">
        <f>施設９!N5</f>
        <v>0</v>
      </c>
      <c r="H12" s="65">
        <f>施設９!N7</f>
        <v>0</v>
      </c>
      <c r="I12" s="67">
        <f>施設９!AH5</f>
        <v>0</v>
      </c>
      <c r="J12" s="67">
        <f>施設９!AM5</f>
        <v>0</v>
      </c>
      <c r="K12" s="68" t="str">
        <f>IF(施設９!N4="","",施設９!K18)</f>
        <v/>
      </c>
      <c r="L12" s="68" t="str">
        <f>IF(施設９!N4="","",施設９!K21)</f>
        <v/>
      </c>
      <c r="M12" s="68" t="str">
        <f>IF(施設９!N4="","",I12*K12+J12*L12)</f>
        <v/>
      </c>
      <c r="N12" s="71">
        <f>施設９!Y18</f>
        <v>0</v>
      </c>
      <c r="O12" s="73">
        <f>施設９!Y21</f>
        <v>0</v>
      </c>
      <c r="P12" s="78" t="str">
        <f>IF(施設９!N4="","",施設９!AJ24)</f>
        <v/>
      </c>
    </row>
    <row r="13" spans="1:16" ht="43.5" customHeight="1" x14ac:dyDescent="0.15">
      <c r="A13" s="1"/>
      <c r="B13" s="54">
        <f t="shared" si="0"/>
        <v>10</v>
      </c>
      <c r="C13" s="56" t="str">
        <f>IF(施設１０!N4="","",総括表!E11)</f>
        <v/>
      </c>
      <c r="D13" s="60">
        <f>施設１０!N4</f>
        <v>0</v>
      </c>
      <c r="E13" s="62">
        <f>施設１０!N3</f>
        <v>0</v>
      </c>
      <c r="F13" s="63" t="str">
        <f>IF(施設１０!AK4="","",施設１０!AK4)</f>
        <v/>
      </c>
      <c r="G13" s="65">
        <f>施設１０!N5</f>
        <v>0</v>
      </c>
      <c r="H13" s="65">
        <f>施設１０!N7</f>
        <v>0</v>
      </c>
      <c r="I13" s="67">
        <f>施設１０!AH5</f>
        <v>0</v>
      </c>
      <c r="J13" s="67">
        <f>施設１０!AM5</f>
        <v>0</v>
      </c>
      <c r="K13" s="68" t="str">
        <f>IF(施設１０!N4="","",施設１０!K18)</f>
        <v/>
      </c>
      <c r="L13" s="68" t="str">
        <f>IF(施設１０!N4="","",施設１０!K21)</f>
        <v/>
      </c>
      <c r="M13" s="68" t="str">
        <f>IF(施設１０!N4="","",I13*K13+J13*L13)</f>
        <v/>
      </c>
      <c r="N13" s="71">
        <f>施設１０!Y18</f>
        <v>0</v>
      </c>
      <c r="O13" s="73">
        <f>施設１０!Y21</f>
        <v>0</v>
      </c>
      <c r="P13" s="78" t="str">
        <f>IF(施設１０!N4="","",施設１０!AJ24)</f>
        <v/>
      </c>
    </row>
    <row r="14" spans="1:16" ht="43.5" customHeight="1" x14ac:dyDescent="0.15">
      <c r="A14" s="1"/>
      <c r="B14" s="54">
        <f t="shared" si="0"/>
        <v>11</v>
      </c>
      <c r="C14" s="56" t="str">
        <f>IF(施設１１!N4="","",総括表!E11)</f>
        <v/>
      </c>
      <c r="D14" s="60">
        <f>施設１１!N4</f>
        <v>0</v>
      </c>
      <c r="E14" s="62">
        <f>施設１１!N3</f>
        <v>0</v>
      </c>
      <c r="F14" s="63" t="str">
        <f>IF(施設１１!AK4="","",施設１１!AK4)</f>
        <v/>
      </c>
      <c r="G14" s="65">
        <f>施設１１!N5</f>
        <v>0</v>
      </c>
      <c r="H14" s="65">
        <f>施設１１!N7</f>
        <v>0</v>
      </c>
      <c r="I14" s="67">
        <f>施設１１!AH5</f>
        <v>0</v>
      </c>
      <c r="J14" s="67">
        <f>施設１１!AM5</f>
        <v>0</v>
      </c>
      <c r="K14" s="68" t="str">
        <f>IF(施設１１!N4="","",施設１１!K18)</f>
        <v/>
      </c>
      <c r="L14" s="68" t="str">
        <f>IF(施設１１!N4="","",施設１１!K21)</f>
        <v/>
      </c>
      <c r="M14" s="68" t="str">
        <f>IF(施設１１!N4="","",I14*K14+J14*L14)</f>
        <v/>
      </c>
      <c r="N14" s="71">
        <f>施設１１!Y18</f>
        <v>0</v>
      </c>
      <c r="O14" s="73">
        <f>施設１１!Y21</f>
        <v>0</v>
      </c>
      <c r="P14" s="78" t="str">
        <f>IF(施設１１!N4="","",施設１１!AJ24)</f>
        <v/>
      </c>
    </row>
    <row r="15" spans="1:16" ht="43.5" customHeight="1" x14ac:dyDescent="0.15">
      <c r="A15" s="1"/>
      <c r="B15" s="54">
        <f t="shared" si="0"/>
        <v>12</v>
      </c>
      <c r="C15" s="56" t="str">
        <f>IF(施設１２!N4="","",総括表!E11)</f>
        <v/>
      </c>
      <c r="D15" s="60">
        <f>施設１２!N4</f>
        <v>0</v>
      </c>
      <c r="E15" s="62">
        <f>施設１２!N3</f>
        <v>0</v>
      </c>
      <c r="F15" s="63" t="str">
        <f>IF(施設１２!AK4="","",施設１２!AK4)</f>
        <v/>
      </c>
      <c r="G15" s="65">
        <f>施設１２!N5</f>
        <v>0</v>
      </c>
      <c r="H15" s="65">
        <f>施設１２!N7</f>
        <v>0</v>
      </c>
      <c r="I15" s="67">
        <f>施設１２!AH5</f>
        <v>0</v>
      </c>
      <c r="J15" s="67">
        <f>施設１２!AM5</f>
        <v>0</v>
      </c>
      <c r="K15" s="68" t="str">
        <f>IF(施設１２!N4="","",施設１２!K18)</f>
        <v/>
      </c>
      <c r="L15" s="68" t="str">
        <f>IF(施設１２!N4="","",施設１２!K21)</f>
        <v/>
      </c>
      <c r="M15" s="68" t="str">
        <f>IF(施設１２!N4="","",I15*K15+J15*L15)</f>
        <v/>
      </c>
      <c r="N15" s="71">
        <f>施設１２!Y18</f>
        <v>0</v>
      </c>
      <c r="O15" s="73">
        <f>施設１２!Y21</f>
        <v>0</v>
      </c>
      <c r="P15" s="78" t="str">
        <f>IF(施設１２!N4="","",施設１２!AJ24)</f>
        <v/>
      </c>
    </row>
    <row r="16" spans="1:16" ht="43.5" customHeight="1" x14ac:dyDescent="0.15">
      <c r="A16" s="1"/>
      <c r="B16" s="54">
        <f t="shared" si="0"/>
        <v>13</v>
      </c>
      <c r="C16" s="56" t="str">
        <f>IF(施設１３!N4="","",総括表!E11)</f>
        <v/>
      </c>
      <c r="D16" s="60">
        <f>施設１３!N4</f>
        <v>0</v>
      </c>
      <c r="E16" s="62">
        <f>施設１３!N3</f>
        <v>0</v>
      </c>
      <c r="F16" s="63" t="str">
        <f>IF(施設１３!AK4="","",施設１３!AK4)</f>
        <v/>
      </c>
      <c r="G16" s="65">
        <f>施設１３!N5</f>
        <v>0</v>
      </c>
      <c r="H16" s="65">
        <f>施設１３!N7</f>
        <v>0</v>
      </c>
      <c r="I16" s="67">
        <f>施設１３!AH5</f>
        <v>0</v>
      </c>
      <c r="J16" s="67">
        <f>施設１３!AM5</f>
        <v>0</v>
      </c>
      <c r="K16" s="68" t="str">
        <f>IF(施設１３!N4="","",施設１３!K18)</f>
        <v/>
      </c>
      <c r="L16" s="68" t="str">
        <f>IF(施設１３!N4="","",施設１３!K21)</f>
        <v/>
      </c>
      <c r="M16" s="68" t="str">
        <f>IF(施設１３!N4="","",I16*K16+J16*L16)</f>
        <v/>
      </c>
      <c r="N16" s="71">
        <f>施設１３!Y18</f>
        <v>0</v>
      </c>
      <c r="O16" s="73">
        <f>施設１３!Y21</f>
        <v>0</v>
      </c>
      <c r="P16" s="78" t="str">
        <f>IF(施設１３!N4="","",施設１３!AJ24)</f>
        <v/>
      </c>
    </row>
    <row r="17" spans="1:21" ht="43.5" customHeight="1" x14ac:dyDescent="0.15">
      <c r="A17" s="1"/>
      <c r="B17" s="54">
        <f t="shared" si="0"/>
        <v>14</v>
      </c>
      <c r="C17" s="56" t="str">
        <f>IF(施設１４!N4="","",総括表!E11)</f>
        <v/>
      </c>
      <c r="D17" s="60">
        <f>施設１４!N4</f>
        <v>0</v>
      </c>
      <c r="E17" s="62">
        <f>施設１４!N3</f>
        <v>0</v>
      </c>
      <c r="F17" s="63" t="str">
        <f>IF(施設１４!AK4="","",施設１４!AK4)</f>
        <v/>
      </c>
      <c r="G17" s="65">
        <f>施設１４!N5</f>
        <v>0</v>
      </c>
      <c r="H17" s="65">
        <f>施設１４!N7</f>
        <v>0</v>
      </c>
      <c r="I17" s="67">
        <f>施設１４!AH5</f>
        <v>0</v>
      </c>
      <c r="J17" s="67">
        <f>施設１４!AM5</f>
        <v>0</v>
      </c>
      <c r="K17" s="68" t="str">
        <f>IF(施設１４!N4="","",施設１４!K18)</f>
        <v/>
      </c>
      <c r="L17" s="68" t="str">
        <f>IF(施設１４!N4="","",施設１４!K21)</f>
        <v/>
      </c>
      <c r="M17" s="68" t="str">
        <f>IF(施設１４!N4="","",I17*K17+J17*L17)</f>
        <v/>
      </c>
      <c r="N17" s="71">
        <f>施設１４!Y18</f>
        <v>0</v>
      </c>
      <c r="O17" s="73">
        <f>施設１４!Y21</f>
        <v>0</v>
      </c>
      <c r="P17" s="78" t="str">
        <f>IF(施設１４!N4="","",施設１４!AJ24)</f>
        <v/>
      </c>
    </row>
    <row r="18" spans="1:21" ht="43.5" customHeight="1" x14ac:dyDescent="0.15">
      <c r="A18" s="1"/>
      <c r="B18" s="54">
        <f t="shared" si="0"/>
        <v>15</v>
      </c>
      <c r="C18" s="56" t="str">
        <f>IF(施設１５!N4="","",総括表!E11)</f>
        <v/>
      </c>
      <c r="D18" s="60">
        <f>施設１５!N4</f>
        <v>0</v>
      </c>
      <c r="E18" s="62">
        <f>施設１５!N3</f>
        <v>0</v>
      </c>
      <c r="F18" s="63" t="str">
        <f>IF(施設１５!AK4="","",施設１５!AK4)</f>
        <v/>
      </c>
      <c r="G18" s="65">
        <f>施設１５!N5</f>
        <v>0</v>
      </c>
      <c r="H18" s="65">
        <f>施設１５!N7</f>
        <v>0</v>
      </c>
      <c r="I18" s="67">
        <f>施設１５!AH5</f>
        <v>0</v>
      </c>
      <c r="J18" s="67">
        <f>施設１５!AM5</f>
        <v>0</v>
      </c>
      <c r="K18" s="68" t="str">
        <f>IF(施設１５!N4="","",施設１５!K18)</f>
        <v/>
      </c>
      <c r="L18" s="68" t="str">
        <f>IF(施設１５!N4="","",施設１５!K21)</f>
        <v/>
      </c>
      <c r="M18" s="68" t="str">
        <f>IF(施設１５!N4="","",I18*K18+J18*L18)</f>
        <v/>
      </c>
      <c r="N18" s="71">
        <f>施設１５!Y18</f>
        <v>0</v>
      </c>
      <c r="O18" s="74">
        <f>施設１５!Y21</f>
        <v>0</v>
      </c>
      <c r="P18" s="79" t="str">
        <f>IF(施設１５!N4="","",施設１５!AJ24)</f>
        <v/>
      </c>
    </row>
    <row r="19" spans="1:21" ht="43.5" customHeight="1" x14ac:dyDescent="0.15">
      <c r="O19" s="75" t="s">
        <v>13</v>
      </c>
      <c r="P19" s="80">
        <f>SUM(P4:P18)</f>
        <v>0</v>
      </c>
      <c r="S19" s="58"/>
      <c r="T19" s="58" t="s">
        <v>95</v>
      </c>
      <c r="U19" s="58" t="s">
        <v>96</v>
      </c>
    </row>
    <row r="20" spans="1:21" x14ac:dyDescent="0.15">
      <c r="S20" s="81" t="s">
        <v>146</v>
      </c>
      <c r="T20" s="58">
        <f t="shared" ref="T20:T26" si="1">COUNTIF($G$4:$G$18,S20)</f>
        <v>0</v>
      </c>
      <c r="U20" s="58">
        <f t="shared" ref="U20:U26" si="2">SUMIF($G$4:$G$18,S20,$P$4:$P$18)</f>
        <v>0</v>
      </c>
    </row>
    <row r="21" spans="1:21" x14ac:dyDescent="0.15">
      <c r="S21" s="81" t="s">
        <v>94</v>
      </c>
      <c r="T21" s="58">
        <f t="shared" si="1"/>
        <v>0</v>
      </c>
      <c r="U21" s="58">
        <f t="shared" si="2"/>
        <v>0</v>
      </c>
    </row>
    <row r="22" spans="1:21" x14ac:dyDescent="0.15">
      <c r="S22" s="81" t="s">
        <v>147</v>
      </c>
      <c r="T22" s="58">
        <f t="shared" si="1"/>
        <v>0</v>
      </c>
      <c r="U22" s="58">
        <f t="shared" si="2"/>
        <v>0</v>
      </c>
    </row>
    <row r="23" spans="1:21" x14ac:dyDescent="0.15">
      <c r="S23" s="81" t="s">
        <v>156</v>
      </c>
      <c r="T23" s="58">
        <f t="shared" si="1"/>
        <v>0</v>
      </c>
      <c r="U23" s="58">
        <f t="shared" si="2"/>
        <v>0</v>
      </c>
    </row>
    <row r="24" spans="1:21" x14ac:dyDescent="0.15">
      <c r="S24" s="81" t="s">
        <v>175</v>
      </c>
      <c r="T24" s="58">
        <f t="shared" si="1"/>
        <v>0</v>
      </c>
      <c r="U24" s="58">
        <f t="shared" si="2"/>
        <v>0</v>
      </c>
    </row>
    <row r="25" spans="1:21" x14ac:dyDescent="0.15">
      <c r="S25" s="81" t="s">
        <v>73</v>
      </c>
      <c r="T25" s="58">
        <f t="shared" si="1"/>
        <v>0</v>
      </c>
      <c r="U25" s="58">
        <f t="shared" si="2"/>
        <v>0</v>
      </c>
    </row>
    <row r="26" spans="1:21" x14ac:dyDescent="0.15">
      <c r="S26" s="81" t="s">
        <v>87</v>
      </c>
      <c r="T26" s="58">
        <f t="shared" si="1"/>
        <v>0</v>
      </c>
      <c r="U26" s="58">
        <f t="shared" si="2"/>
        <v>0</v>
      </c>
    </row>
    <row r="27" spans="1:21" x14ac:dyDescent="0.15">
      <c r="S27" s="81"/>
      <c r="T27" s="58"/>
      <c r="U27" s="58"/>
    </row>
    <row r="28" spans="1:21" x14ac:dyDescent="0.15">
      <c r="S28" s="81" t="s">
        <v>137</v>
      </c>
      <c r="T28" s="58">
        <f t="shared" ref="T28:T35" si="3">COUNTIF($G$4:$G$18,S28)</f>
        <v>0</v>
      </c>
      <c r="U28" s="58">
        <f t="shared" ref="U28:U35" si="4">SUMIF($G$4:$G$18,S28,$P$4:$P$18)</f>
        <v>0</v>
      </c>
    </row>
    <row r="29" spans="1:21" x14ac:dyDescent="0.15">
      <c r="S29" s="81" t="s">
        <v>148</v>
      </c>
      <c r="T29" s="58">
        <f t="shared" si="3"/>
        <v>0</v>
      </c>
      <c r="U29" s="58">
        <f t="shared" si="4"/>
        <v>0</v>
      </c>
    </row>
    <row r="30" spans="1:21" x14ac:dyDescent="0.15">
      <c r="S30" s="81" t="s">
        <v>149</v>
      </c>
      <c r="T30" s="58">
        <f t="shared" si="3"/>
        <v>0</v>
      </c>
      <c r="U30" s="58">
        <f t="shared" si="4"/>
        <v>0</v>
      </c>
    </row>
    <row r="31" spans="1:21" x14ac:dyDescent="0.15">
      <c r="S31" s="81" t="s">
        <v>174</v>
      </c>
      <c r="T31" s="58">
        <f t="shared" si="3"/>
        <v>0</v>
      </c>
      <c r="U31" s="58">
        <f t="shared" si="4"/>
        <v>0</v>
      </c>
    </row>
    <row r="32" spans="1:21" x14ac:dyDescent="0.15">
      <c r="S32" s="81" t="s">
        <v>150</v>
      </c>
      <c r="T32" s="58">
        <f t="shared" si="3"/>
        <v>0</v>
      </c>
      <c r="U32" s="58">
        <f t="shared" si="4"/>
        <v>0</v>
      </c>
    </row>
    <row r="33" spans="1:29" x14ac:dyDescent="0.15">
      <c r="S33" s="81" t="s">
        <v>151</v>
      </c>
      <c r="T33" s="58">
        <f t="shared" si="3"/>
        <v>0</v>
      </c>
      <c r="U33" s="58">
        <f t="shared" si="4"/>
        <v>0</v>
      </c>
    </row>
    <row r="34" spans="1:29" x14ac:dyDescent="0.15">
      <c r="S34" s="81" t="s">
        <v>17</v>
      </c>
      <c r="T34" s="58">
        <f t="shared" si="3"/>
        <v>0</v>
      </c>
      <c r="U34" s="58">
        <f t="shared" si="4"/>
        <v>0</v>
      </c>
    </row>
    <row r="35" spans="1:29" x14ac:dyDescent="0.15">
      <c r="S35" s="81" t="s">
        <v>144</v>
      </c>
      <c r="T35" s="58">
        <f t="shared" si="3"/>
        <v>0</v>
      </c>
      <c r="U35" s="58">
        <f t="shared" si="4"/>
        <v>0</v>
      </c>
    </row>
    <row r="36" spans="1:29" x14ac:dyDescent="0.15">
      <c r="S36" s="81"/>
      <c r="T36" s="58"/>
      <c r="U36" s="58"/>
    </row>
    <row r="37" spans="1:29" x14ac:dyDescent="0.15">
      <c r="S37" s="81"/>
      <c r="T37" s="58"/>
      <c r="U37" s="58"/>
    </row>
    <row r="39" spans="1:29" x14ac:dyDescent="0.15">
      <c r="C39" s="58" t="s">
        <v>105</v>
      </c>
      <c r="D39" s="58" t="s">
        <v>157</v>
      </c>
      <c r="E39" s="58" t="s">
        <v>158</v>
      </c>
      <c r="F39" s="58" t="s">
        <v>159</v>
      </c>
      <c r="G39" s="58" t="s">
        <v>160</v>
      </c>
      <c r="H39" s="58" t="s">
        <v>161</v>
      </c>
      <c r="I39" s="58" t="s">
        <v>105</v>
      </c>
      <c r="J39" s="58" t="s">
        <v>162</v>
      </c>
      <c r="K39" s="58" t="s">
        <v>163</v>
      </c>
      <c r="L39" s="58" t="s">
        <v>164</v>
      </c>
      <c r="M39" s="58" t="s">
        <v>165</v>
      </c>
      <c r="N39" s="58" t="s">
        <v>166</v>
      </c>
      <c r="O39" s="58" t="s">
        <v>167</v>
      </c>
      <c r="P39" s="58" t="s">
        <v>89</v>
      </c>
      <c r="Q39" s="58" t="s">
        <v>168</v>
      </c>
      <c r="R39" s="58" t="s">
        <v>143</v>
      </c>
      <c r="S39" s="58" t="s">
        <v>169</v>
      </c>
      <c r="T39" s="58" t="s">
        <v>170</v>
      </c>
      <c r="U39" s="58" t="s">
        <v>113</v>
      </c>
      <c r="V39" s="58" t="s">
        <v>75</v>
      </c>
      <c r="W39" s="58" t="s">
        <v>171</v>
      </c>
      <c r="X39" s="58" t="s">
        <v>138</v>
      </c>
      <c r="Y39" s="58" t="s">
        <v>173</v>
      </c>
      <c r="Z39" s="58" t="s">
        <v>85</v>
      </c>
      <c r="AA39" s="58" t="s">
        <v>172</v>
      </c>
      <c r="AB39" s="58" t="s">
        <v>82</v>
      </c>
      <c r="AC39" s="58" t="s">
        <v>84</v>
      </c>
    </row>
    <row r="40" spans="1:29" x14ac:dyDescent="0.15">
      <c r="A40" t="s">
        <v>133</v>
      </c>
      <c r="C40" s="57">
        <f>総括表!$E$11</f>
        <v>0</v>
      </c>
      <c r="D40" s="57">
        <f>総括表!$T$5</f>
        <v>0</v>
      </c>
      <c r="E40" s="57">
        <f>総括表!$W$5</f>
        <v>0</v>
      </c>
      <c r="F40" s="57">
        <f>総括表!$Z$5</f>
        <v>0</v>
      </c>
      <c r="G40" s="66" t="e">
        <f>("R"&amp;D40&amp;"."&amp;E40&amp;"."&amp;F40)*1</f>
        <v>#VALUE!</v>
      </c>
      <c r="H40" s="57">
        <f>総括表!$E$10</f>
        <v>0</v>
      </c>
      <c r="I40" s="57">
        <f>総括表!$E$11</f>
        <v>0</v>
      </c>
      <c r="J40" s="57">
        <f>総括表!$M$12</f>
        <v>0</v>
      </c>
      <c r="K40" s="57">
        <f>総括表!$U$12</f>
        <v>0</v>
      </c>
      <c r="L40" s="69">
        <f>総括表!$H$13</f>
        <v>0</v>
      </c>
      <c r="M40" s="69">
        <f>総括表!$K$13</f>
        <v>0</v>
      </c>
      <c r="N40" s="58" t="str">
        <f>L40&amp;"-"&amp;M40</f>
        <v>0-0</v>
      </c>
      <c r="O40" s="57">
        <f>総括表!$E$14</f>
        <v>0</v>
      </c>
      <c r="P40" s="57">
        <f>総括表!$M$15</f>
        <v>0</v>
      </c>
      <c r="Q40" s="57">
        <f>総括表!$U$15</f>
        <v>0</v>
      </c>
      <c r="R40" s="69">
        <f>総括表!$M$16</f>
        <v>0</v>
      </c>
      <c r="S40" s="57">
        <f>総括表!$U$16</f>
        <v>0</v>
      </c>
      <c r="T40" s="69">
        <f>総括表!$H$17</f>
        <v>0</v>
      </c>
      <c r="U40" s="69">
        <f>総括表!$K$17</f>
        <v>0</v>
      </c>
      <c r="V40" s="58" t="str">
        <f>T40&amp;"-"&amp;U40</f>
        <v>0-0</v>
      </c>
      <c r="W40" s="57">
        <f>総括表!$E$18</f>
        <v>0</v>
      </c>
      <c r="X40" s="82">
        <f>総括表!$G$20</f>
        <v>0</v>
      </c>
      <c r="Y40" s="57">
        <f>総括表!$T$41</f>
        <v>0</v>
      </c>
      <c r="Z40" s="57">
        <f>総括表!$T$31</f>
        <v>0</v>
      </c>
      <c r="AA40" s="57">
        <f>総括表!$T$40</f>
        <v>0</v>
      </c>
      <c r="AB40" s="83">
        <f>SUM(I4:I18)</f>
        <v>0</v>
      </c>
      <c r="AC40" s="83">
        <f>SUM(J4:J18)</f>
        <v>0</v>
      </c>
    </row>
  </sheetData>
  <phoneticPr fontId="3" type="Hiragana"/>
  <conditionalFormatting sqref="P1">
    <cfRule type="cellIs" dxfId="180" priority="1" operator="equal">
      <formula>0</formula>
    </cfRule>
  </conditionalFormatting>
  <pageMargins left="0.39370078740157483" right="0.39370078740157483" top="0.75" bottom="0.75" header="0.3" footer="0.3"/>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zoomScaleSheetLayoutView="100" workbookViewId="0">
      <selection activeCell="A4" sqref="A4"/>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79" priority="1">
      <formula>LEN(TRIM(Y21))=0</formula>
    </cfRule>
  </conditionalFormatting>
  <conditionalFormatting sqref="AM5:AN5">
    <cfRule type="containsBlanks" dxfId="178" priority="4">
      <formula>LEN(TRIM(AM5))=0</formula>
    </cfRule>
  </conditionalFormatting>
  <conditionalFormatting sqref="N3:R3 AK4 N7:AP7">
    <cfRule type="containsBlanks" dxfId="177" priority="10">
      <formula>LEN(TRIM(N3))=0</formula>
    </cfRule>
  </conditionalFormatting>
  <conditionalFormatting sqref="N4:AE4">
    <cfRule type="containsBlanks" dxfId="176" priority="9">
      <formula>LEN(TRIM(N4))=0</formula>
    </cfRule>
  </conditionalFormatting>
  <conditionalFormatting sqref="N5:AE5">
    <cfRule type="containsBlanks" dxfId="175" priority="8">
      <formula>LEN(TRIM(N5))=0</formula>
    </cfRule>
  </conditionalFormatting>
  <conditionalFormatting sqref="AH5:AI5">
    <cfRule type="containsBlanks" dxfId="174" priority="7">
      <formula>LEN(TRIM(AH5))=0</formula>
    </cfRule>
  </conditionalFormatting>
  <conditionalFormatting sqref="S6:T6 V6:X6">
    <cfRule type="containsBlanks" dxfId="173" priority="6">
      <formula>LEN(TRIM(S6))=0</formula>
    </cfRule>
  </conditionalFormatting>
  <conditionalFormatting sqref="A10:A15">
    <cfRule type="containsBlanks" dxfId="172" priority="5">
      <formula>LEN(TRIM(A10))=0</formula>
    </cfRule>
  </conditionalFormatting>
  <conditionalFormatting sqref="Y18:AD18">
    <cfRule type="containsBlanks" dxfId="171" priority="3">
      <formula>LEN(TRIM(Y18))=0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list" allowBlank="1" showInputMessage="1" showErrorMessage="1" sqref="Y21:AD21 Y18:AD18">
      <formula1>"12,11,10,9,8,7,6,5,4,3,2,1"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D11:AP11">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s>
  <pageMargins left="0.59055118110236215" right="0.5905511811023621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workbookViewId="0">
      <selection activeCell="AP18" sqref="AP18"/>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70" priority="1">
      <formula>LEN(TRIM(Y21))=0</formula>
    </cfRule>
  </conditionalFormatting>
  <conditionalFormatting sqref="Y18:AD18">
    <cfRule type="containsBlanks" dxfId="169" priority="2">
      <formula>LEN(TRIM(Y18))=0</formula>
    </cfRule>
  </conditionalFormatting>
  <conditionalFormatting sqref="N5:AE5">
    <cfRule type="containsBlanks" dxfId="168" priority="3">
      <formula>LEN(TRIM(N5))=0</formula>
    </cfRule>
  </conditionalFormatting>
  <conditionalFormatting sqref="N3:R3">
    <cfRule type="containsBlanks" dxfId="167" priority="4">
      <formula>LEN(TRIM(N3))=0</formula>
    </cfRule>
  </conditionalFormatting>
  <conditionalFormatting sqref="AK4">
    <cfRule type="containsBlanks" dxfId="166" priority="19">
      <formula>LEN(TRIM(AK4))=0</formula>
    </cfRule>
  </conditionalFormatting>
  <conditionalFormatting sqref="AM5:AN5">
    <cfRule type="containsBlanks" dxfId="165" priority="23">
      <formula>LEN(TRIM(AM5))=0</formula>
    </cfRule>
  </conditionalFormatting>
  <conditionalFormatting sqref="N7:AP7">
    <cfRule type="containsBlanks" dxfId="164" priority="29">
      <formula>LEN(TRIM(N7))=0</formula>
    </cfRule>
  </conditionalFormatting>
  <conditionalFormatting sqref="N4:AE4">
    <cfRule type="containsBlanks" dxfId="163" priority="28">
      <formula>LEN(TRIM(N4))=0</formula>
    </cfRule>
  </conditionalFormatting>
  <conditionalFormatting sqref="AH5:AI5">
    <cfRule type="containsBlanks" dxfId="162" priority="26">
      <formula>LEN(TRIM(AH5))=0</formula>
    </cfRule>
  </conditionalFormatting>
  <conditionalFormatting sqref="S6:T6 V6:X6">
    <cfRule type="containsBlanks" dxfId="161" priority="25">
      <formula>LEN(TRIM(S6))=0</formula>
    </cfRule>
  </conditionalFormatting>
  <conditionalFormatting sqref="A10:A15">
    <cfRule type="containsBlanks" dxfId="160"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3"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59" priority="1">
      <formula>LEN(TRIM(Y21))=0</formula>
    </cfRule>
  </conditionalFormatting>
  <conditionalFormatting sqref="Y18:AD18">
    <cfRule type="containsBlanks" dxfId="158" priority="2">
      <formula>LEN(TRIM(Y18))=0</formula>
    </cfRule>
  </conditionalFormatting>
  <conditionalFormatting sqref="N5:AE5">
    <cfRule type="containsBlanks" dxfId="157" priority="3">
      <formula>LEN(TRIM(N5))=0</formula>
    </cfRule>
  </conditionalFormatting>
  <conditionalFormatting sqref="N3:R3">
    <cfRule type="containsBlanks" dxfId="156" priority="4">
      <formula>LEN(TRIM(N3))=0</formula>
    </cfRule>
  </conditionalFormatting>
  <conditionalFormatting sqref="AK4">
    <cfRule type="containsBlanks" dxfId="155" priority="19">
      <formula>LEN(TRIM(AK4))=0</formula>
    </cfRule>
  </conditionalFormatting>
  <conditionalFormatting sqref="AM5:AN5">
    <cfRule type="containsBlanks" dxfId="154" priority="23">
      <formula>LEN(TRIM(AM5))=0</formula>
    </cfRule>
  </conditionalFormatting>
  <conditionalFormatting sqref="N7:AP7">
    <cfRule type="containsBlanks" dxfId="153" priority="29">
      <formula>LEN(TRIM(N7))=0</formula>
    </cfRule>
  </conditionalFormatting>
  <conditionalFormatting sqref="N4:AE4">
    <cfRule type="containsBlanks" dxfId="152" priority="28">
      <formula>LEN(TRIM(N4))=0</formula>
    </cfRule>
  </conditionalFormatting>
  <conditionalFormatting sqref="AH5:AI5">
    <cfRule type="containsBlanks" dxfId="151" priority="26">
      <formula>LEN(TRIM(AH5))=0</formula>
    </cfRule>
  </conditionalFormatting>
  <conditionalFormatting sqref="S6:T6 V6:X6">
    <cfRule type="containsBlanks" dxfId="150" priority="25">
      <formula>LEN(TRIM(S6))=0</formula>
    </cfRule>
  </conditionalFormatting>
  <conditionalFormatting sqref="A10:A15">
    <cfRule type="containsBlanks" dxfId="149"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3"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48" priority="1">
      <formula>LEN(TRIM(Y21))=0</formula>
    </cfRule>
  </conditionalFormatting>
  <conditionalFormatting sqref="Y18:AD18">
    <cfRule type="containsBlanks" dxfId="147" priority="2">
      <formula>LEN(TRIM(Y18))=0</formula>
    </cfRule>
  </conditionalFormatting>
  <conditionalFormatting sqref="N5:AE5">
    <cfRule type="containsBlanks" dxfId="146" priority="3">
      <formula>LEN(TRIM(N5))=0</formula>
    </cfRule>
  </conditionalFormatting>
  <conditionalFormatting sqref="N3:R3">
    <cfRule type="containsBlanks" dxfId="145" priority="4">
      <formula>LEN(TRIM(N3))=0</formula>
    </cfRule>
  </conditionalFormatting>
  <conditionalFormatting sqref="AK4">
    <cfRule type="containsBlanks" dxfId="144" priority="19">
      <formula>LEN(TRIM(AK4))=0</formula>
    </cfRule>
  </conditionalFormatting>
  <conditionalFormatting sqref="AM5:AN5">
    <cfRule type="containsBlanks" dxfId="143" priority="23">
      <formula>LEN(TRIM(AM5))=0</formula>
    </cfRule>
  </conditionalFormatting>
  <conditionalFormatting sqref="N7:AP7">
    <cfRule type="containsBlanks" dxfId="142" priority="29">
      <formula>LEN(TRIM(N7))=0</formula>
    </cfRule>
  </conditionalFormatting>
  <conditionalFormatting sqref="N4:AE4">
    <cfRule type="containsBlanks" dxfId="141" priority="28">
      <formula>LEN(TRIM(N4))=0</formula>
    </cfRule>
  </conditionalFormatting>
  <conditionalFormatting sqref="AH5:AI5">
    <cfRule type="containsBlanks" dxfId="140" priority="26">
      <formula>LEN(TRIM(AH5))=0</formula>
    </cfRule>
  </conditionalFormatting>
  <conditionalFormatting sqref="S6:T6 V6:X6">
    <cfRule type="containsBlanks" dxfId="139" priority="25">
      <formula>LEN(TRIM(S6))=0</formula>
    </cfRule>
  </conditionalFormatting>
  <conditionalFormatting sqref="A10:A15">
    <cfRule type="containsBlanks" dxfId="138"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10"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支援型）",N5="短期入所",N5="福祉型障害児入所施設"),"「入所系」に該当しますので、「入所定員」のみ記入してください。",IF(OR(N5="生活介護",N5="自立訓練（機能訓練）",N5="自立訓練（生活訓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37" priority="1">
      <formula>LEN(TRIM(Y21))=0</formula>
    </cfRule>
  </conditionalFormatting>
  <conditionalFormatting sqref="Y18:AD18">
    <cfRule type="containsBlanks" dxfId="136" priority="2">
      <formula>LEN(TRIM(Y18))=0</formula>
    </cfRule>
  </conditionalFormatting>
  <conditionalFormatting sqref="N5:AE5">
    <cfRule type="containsBlanks" dxfId="135" priority="3">
      <formula>LEN(TRIM(N5))=0</formula>
    </cfRule>
  </conditionalFormatting>
  <conditionalFormatting sqref="N3:R3">
    <cfRule type="containsBlanks" dxfId="134" priority="4">
      <formula>LEN(TRIM(N3))=0</formula>
    </cfRule>
  </conditionalFormatting>
  <conditionalFormatting sqref="AK4">
    <cfRule type="containsBlanks" dxfId="133" priority="19">
      <formula>LEN(TRIM(AK4))=0</formula>
    </cfRule>
  </conditionalFormatting>
  <conditionalFormatting sqref="AM5:AN5">
    <cfRule type="containsBlanks" dxfId="132" priority="23">
      <formula>LEN(TRIM(AM5))=0</formula>
    </cfRule>
  </conditionalFormatting>
  <conditionalFormatting sqref="N7:AP7">
    <cfRule type="containsBlanks" dxfId="131" priority="29">
      <formula>LEN(TRIM(N7))=0</formula>
    </cfRule>
  </conditionalFormatting>
  <conditionalFormatting sqref="N4:AE4">
    <cfRule type="containsBlanks" dxfId="130" priority="28">
      <formula>LEN(TRIM(N4))=0</formula>
    </cfRule>
  </conditionalFormatting>
  <conditionalFormatting sqref="AH5:AI5">
    <cfRule type="containsBlanks" dxfId="129" priority="26">
      <formula>LEN(TRIM(AH5))=0</formula>
    </cfRule>
  </conditionalFormatting>
  <conditionalFormatting sqref="S6:T6 V6:X6">
    <cfRule type="containsBlanks" dxfId="128" priority="25">
      <formula>LEN(TRIM(S6))=0</formula>
    </cfRule>
  </conditionalFormatting>
  <conditionalFormatting sqref="A10:A15">
    <cfRule type="containsBlanks" dxfId="127"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4"/>
  <sheetViews>
    <sheetView topLeftCell="A7" workbookViewId="0">
      <selection activeCell="A17" sqref="A17:XFD21"/>
    </sheetView>
  </sheetViews>
  <sheetFormatPr defaultRowHeight="13.5" x14ac:dyDescent="0.15"/>
  <cols>
    <col min="1" max="42" width="2.125" customWidth="1"/>
    <col min="47" max="47" width="48.625" bestFit="1" customWidth="1"/>
  </cols>
  <sheetData>
    <row r="1" spans="1:43" x14ac:dyDescent="0.15">
      <c r="A1" s="84" t="s">
        <v>72</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row>
    <row r="2" spans="1:43"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row>
    <row r="3" spans="1:43" ht="42" customHeight="1" x14ac:dyDescent="0.15">
      <c r="A3" s="280" t="s">
        <v>4</v>
      </c>
      <c r="B3" s="281"/>
      <c r="C3" s="282"/>
      <c r="D3" s="88" t="s">
        <v>155</v>
      </c>
      <c r="E3" s="91"/>
      <c r="F3" s="91"/>
      <c r="G3" s="94"/>
      <c r="H3" s="94"/>
      <c r="I3" s="94"/>
      <c r="J3" s="94"/>
      <c r="K3" s="94"/>
      <c r="L3" s="94"/>
      <c r="M3" s="103"/>
      <c r="N3" s="295"/>
      <c r="O3" s="296"/>
      <c r="P3" s="296"/>
      <c r="Q3" s="296"/>
      <c r="R3" s="297"/>
      <c r="S3" s="109"/>
      <c r="T3" s="109"/>
      <c r="U3" s="109"/>
      <c r="V3" s="109"/>
      <c r="W3" s="109"/>
      <c r="X3" s="109"/>
      <c r="Y3" s="109"/>
      <c r="Z3" s="109"/>
      <c r="AA3" s="109"/>
      <c r="AB3" s="109"/>
      <c r="AC3" s="109"/>
      <c r="AD3" s="109"/>
      <c r="AE3" s="109"/>
      <c r="AF3" s="109"/>
      <c r="AG3" s="109"/>
      <c r="AH3" s="109"/>
      <c r="AI3" s="109"/>
      <c r="AJ3" s="112"/>
      <c r="AK3" s="112"/>
      <c r="AL3" s="112"/>
      <c r="AM3" s="112"/>
      <c r="AN3" s="112"/>
      <c r="AO3" s="112"/>
      <c r="AP3" s="114"/>
    </row>
    <row r="4" spans="1:43" ht="42" customHeight="1" x14ac:dyDescent="0.15">
      <c r="A4" s="283"/>
      <c r="B4" s="284"/>
      <c r="C4" s="285"/>
      <c r="D4" s="89" t="s">
        <v>35</v>
      </c>
      <c r="E4" s="92"/>
      <c r="F4" s="92"/>
      <c r="G4" s="95"/>
      <c r="H4" s="95"/>
      <c r="I4" s="95"/>
      <c r="J4" s="95"/>
      <c r="K4" s="95"/>
      <c r="L4" s="95"/>
      <c r="M4" s="104"/>
      <c r="N4" s="298"/>
      <c r="O4" s="212"/>
      <c r="P4" s="212"/>
      <c r="Q4" s="212"/>
      <c r="R4" s="212"/>
      <c r="S4" s="212"/>
      <c r="T4" s="212"/>
      <c r="U4" s="212"/>
      <c r="V4" s="212"/>
      <c r="W4" s="212"/>
      <c r="X4" s="212"/>
      <c r="Y4" s="212"/>
      <c r="Z4" s="212"/>
      <c r="AA4" s="212"/>
      <c r="AB4" s="212"/>
      <c r="AC4" s="212"/>
      <c r="AD4" s="212"/>
      <c r="AE4" s="212"/>
      <c r="AF4" s="299" t="s">
        <v>61</v>
      </c>
      <c r="AG4" s="195"/>
      <c r="AH4" s="195"/>
      <c r="AI4" s="195"/>
      <c r="AJ4" s="195"/>
      <c r="AK4" s="300"/>
      <c r="AL4" s="300"/>
      <c r="AM4" s="300"/>
      <c r="AN4" s="300"/>
      <c r="AO4" s="300"/>
      <c r="AP4" s="301"/>
    </row>
    <row r="5" spans="1:43" ht="42" customHeight="1" x14ac:dyDescent="0.15">
      <c r="A5" s="283"/>
      <c r="B5" s="284"/>
      <c r="C5" s="285"/>
      <c r="D5" s="90" t="s">
        <v>1</v>
      </c>
      <c r="E5" s="93"/>
      <c r="F5" s="93"/>
      <c r="G5" s="96"/>
      <c r="H5" s="96"/>
      <c r="I5" s="96"/>
      <c r="J5" s="96"/>
      <c r="K5" s="96"/>
      <c r="L5" s="96"/>
      <c r="M5" s="105"/>
      <c r="N5" s="302"/>
      <c r="O5" s="302"/>
      <c r="P5" s="302"/>
      <c r="Q5" s="302"/>
      <c r="R5" s="302"/>
      <c r="S5" s="302"/>
      <c r="T5" s="302"/>
      <c r="U5" s="302"/>
      <c r="V5" s="302"/>
      <c r="W5" s="302"/>
      <c r="X5" s="302"/>
      <c r="Y5" s="302"/>
      <c r="Z5" s="302"/>
      <c r="AA5" s="302"/>
      <c r="AB5" s="302"/>
      <c r="AC5" s="302"/>
      <c r="AD5" s="302"/>
      <c r="AE5" s="303"/>
      <c r="AF5" s="304" t="s">
        <v>74</v>
      </c>
      <c r="AG5" s="305"/>
      <c r="AH5" s="306"/>
      <c r="AI5" s="306"/>
      <c r="AJ5" s="113" t="s">
        <v>53</v>
      </c>
      <c r="AK5" s="304" t="s">
        <v>47</v>
      </c>
      <c r="AL5" s="305"/>
      <c r="AM5" s="306"/>
      <c r="AN5" s="306"/>
      <c r="AO5" s="113" t="s">
        <v>53</v>
      </c>
      <c r="AP5" s="115"/>
      <c r="AQ5" s="116" t="str">
        <f>"　→"&amp;IF(OR(N5="施設入所支援",N5="宿泊型自立訓練",N5="共同生活援助（介護サービス包括型）",N5="共同生活援助（日中サービス支援型）",N5="共同生活援助（外部サービス利用型）",N5="短期入所",N5="福祉型障害児入所施設"),"「入所系」に該当しますので、「入所定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3" ht="42" customHeight="1" x14ac:dyDescent="0.15">
      <c r="A6" s="283"/>
      <c r="B6" s="284"/>
      <c r="C6" s="285"/>
      <c r="D6" s="289" t="s">
        <v>46</v>
      </c>
      <c r="E6" s="290"/>
      <c r="F6" s="290"/>
      <c r="G6" s="290"/>
      <c r="H6" s="290"/>
      <c r="I6" s="290"/>
      <c r="J6" s="290"/>
      <c r="K6" s="290"/>
      <c r="L6" s="290"/>
      <c r="M6" s="291"/>
      <c r="N6" s="107" t="s">
        <v>6</v>
      </c>
      <c r="O6" s="107"/>
      <c r="P6" s="107"/>
      <c r="Q6" s="107"/>
      <c r="R6" s="107"/>
      <c r="S6" s="270"/>
      <c r="T6" s="270"/>
      <c r="U6" s="107" t="s">
        <v>8</v>
      </c>
      <c r="V6" s="270"/>
      <c r="W6" s="270"/>
      <c r="X6" s="270"/>
      <c r="Y6" s="110"/>
      <c r="Z6" s="107" t="s">
        <v>18</v>
      </c>
      <c r="AA6" s="107"/>
      <c r="AB6" s="107"/>
      <c r="AC6" s="107"/>
      <c r="AD6" s="107"/>
      <c r="AE6" s="107"/>
      <c r="AF6" s="271"/>
      <c r="AG6" s="271"/>
      <c r="AH6" s="271"/>
      <c r="AI6" s="271"/>
      <c r="AJ6" s="271"/>
      <c r="AK6" s="271"/>
      <c r="AL6" s="271"/>
      <c r="AM6" s="271"/>
      <c r="AN6" s="271"/>
      <c r="AO6" s="271"/>
      <c r="AP6" s="272"/>
    </row>
    <row r="7" spans="1:43" ht="42" customHeight="1" x14ac:dyDescent="0.15">
      <c r="A7" s="286"/>
      <c r="B7" s="287"/>
      <c r="C7" s="288"/>
      <c r="D7" s="292"/>
      <c r="E7" s="293"/>
      <c r="F7" s="293"/>
      <c r="G7" s="293"/>
      <c r="H7" s="293"/>
      <c r="I7" s="293"/>
      <c r="J7" s="293"/>
      <c r="K7" s="293"/>
      <c r="L7" s="293"/>
      <c r="M7" s="294"/>
      <c r="N7" s="273"/>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5"/>
    </row>
    <row r="8" spans="1:43" x14ac:dyDescent="0.15">
      <c r="A8" s="86"/>
      <c r="B8" s="86"/>
      <c r="C8" s="86"/>
      <c r="D8" s="86"/>
      <c r="E8" s="86"/>
      <c r="F8" s="86"/>
      <c r="G8" s="86"/>
      <c r="H8" s="86"/>
      <c r="I8" s="86"/>
      <c r="J8" s="86"/>
      <c r="K8" s="99"/>
      <c r="L8" s="101"/>
      <c r="M8" s="96"/>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row>
    <row r="9" spans="1:43" ht="29.25" customHeight="1" x14ac:dyDescent="0.15">
      <c r="A9" s="276" t="s">
        <v>32</v>
      </c>
      <c r="B9" s="277"/>
      <c r="C9" s="277"/>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9"/>
    </row>
    <row r="10" spans="1:43" ht="29.25" customHeight="1" x14ac:dyDescent="0.15">
      <c r="A10" s="307"/>
      <c r="B10" s="308"/>
      <c r="C10" s="309"/>
      <c r="D10" s="310" t="s">
        <v>140</v>
      </c>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1"/>
    </row>
    <row r="11" spans="1:43" ht="29.25" customHeight="1" x14ac:dyDescent="0.15">
      <c r="A11" s="307"/>
      <c r="B11" s="308"/>
      <c r="C11" s="309"/>
      <c r="D11" s="312" t="s">
        <v>55</v>
      </c>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3"/>
    </row>
    <row r="12" spans="1:43" ht="29.25" customHeight="1" x14ac:dyDescent="0.15">
      <c r="A12" s="307"/>
      <c r="B12" s="308"/>
      <c r="C12" s="309"/>
      <c r="D12" s="312" t="s">
        <v>54</v>
      </c>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3"/>
    </row>
    <row r="13" spans="1:43" ht="29.25" customHeight="1" x14ac:dyDescent="0.15">
      <c r="A13" s="307"/>
      <c r="B13" s="308"/>
      <c r="C13" s="309"/>
      <c r="D13" s="312" t="s">
        <v>33</v>
      </c>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3"/>
    </row>
    <row r="14" spans="1:43" ht="29.25" customHeight="1" x14ac:dyDescent="0.15">
      <c r="A14" s="307"/>
      <c r="B14" s="308"/>
      <c r="C14" s="309"/>
      <c r="D14" s="312" t="s">
        <v>97</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3"/>
    </row>
    <row r="15" spans="1:43" ht="29.25" customHeight="1" x14ac:dyDescent="0.15">
      <c r="A15" s="307"/>
      <c r="B15" s="308"/>
      <c r="C15" s="309"/>
      <c r="D15" s="314" t="s">
        <v>136</v>
      </c>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6"/>
    </row>
    <row r="16" spans="1:43" x14ac:dyDescent="0.15">
      <c r="A16" s="86"/>
      <c r="B16" s="86"/>
      <c r="C16" s="86"/>
      <c r="D16" s="86"/>
      <c r="E16" s="86"/>
      <c r="F16" s="86"/>
      <c r="G16" s="86"/>
      <c r="H16" s="86"/>
      <c r="I16" s="86"/>
      <c r="J16" s="86"/>
      <c r="K16" s="99"/>
      <c r="L16" s="101"/>
      <c r="M16" s="96"/>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row>
    <row r="17" spans="1:43" ht="41.25" customHeight="1" x14ac:dyDescent="0.15">
      <c r="A17" s="317" t="s">
        <v>11</v>
      </c>
      <c r="B17" s="318"/>
      <c r="C17" s="318"/>
      <c r="D17" s="318"/>
      <c r="E17" s="318"/>
      <c r="F17" s="318"/>
      <c r="G17" s="318"/>
      <c r="H17" s="318"/>
      <c r="I17" s="318"/>
      <c r="J17" s="318"/>
      <c r="K17" s="319" t="s">
        <v>7</v>
      </c>
      <c r="L17" s="319"/>
      <c r="M17" s="319"/>
      <c r="N17" s="319"/>
      <c r="O17" s="319"/>
      <c r="P17" s="319"/>
      <c r="Q17" s="319"/>
      <c r="R17" s="319" t="s">
        <v>52</v>
      </c>
      <c r="S17" s="319"/>
      <c r="T17" s="319"/>
      <c r="U17" s="319"/>
      <c r="V17" s="319"/>
      <c r="W17" s="319"/>
      <c r="X17" s="319"/>
      <c r="Y17" s="320" t="s">
        <v>77</v>
      </c>
      <c r="Z17" s="320"/>
      <c r="AA17" s="320"/>
      <c r="AB17" s="320"/>
      <c r="AC17" s="320"/>
      <c r="AD17" s="320"/>
      <c r="AE17" s="320"/>
      <c r="AF17" s="319" t="s">
        <v>80</v>
      </c>
      <c r="AG17" s="319"/>
      <c r="AH17" s="319"/>
      <c r="AI17" s="319"/>
      <c r="AJ17" s="319"/>
      <c r="AK17" s="319"/>
      <c r="AL17" s="321"/>
      <c r="AM17" s="108"/>
      <c r="AN17" s="108"/>
      <c r="AO17" s="108"/>
      <c r="AP17" s="108"/>
    </row>
    <row r="18" spans="1:43" ht="41.25" customHeight="1" x14ac:dyDescent="0.15">
      <c r="A18" s="328">
        <f>IF(AH5="",0,AH5)</f>
        <v>0</v>
      </c>
      <c r="B18" s="329"/>
      <c r="C18" s="329"/>
      <c r="D18" s="329"/>
      <c r="E18" s="329"/>
      <c r="F18" s="329"/>
      <c r="G18" s="329"/>
      <c r="H18" s="329"/>
      <c r="I18" s="330"/>
      <c r="J18" s="98" t="s">
        <v>76</v>
      </c>
      <c r="K18" s="324">
        <v>12000</v>
      </c>
      <c r="L18" s="324"/>
      <c r="M18" s="324"/>
      <c r="N18" s="324"/>
      <c r="O18" s="325"/>
      <c r="P18" s="326" t="s">
        <v>141</v>
      </c>
      <c r="Q18" s="331"/>
      <c r="R18" s="324">
        <f>IF(AH5="",0,A18*K18)</f>
        <v>0</v>
      </c>
      <c r="S18" s="324"/>
      <c r="T18" s="324"/>
      <c r="U18" s="324"/>
      <c r="V18" s="325"/>
      <c r="W18" s="326" t="s">
        <v>141</v>
      </c>
      <c r="X18" s="331"/>
      <c r="Y18" s="322"/>
      <c r="Z18" s="323"/>
      <c r="AA18" s="323"/>
      <c r="AB18" s="323"/>
      <c r="AC18" s="323"/>
      <c r="AD18" s="323"/>
      <c r="AE18" s="111" t="s">
        <v>79</v>
      </c>
      <c r="AF18" s="324">
        <f>R18/12*Y18</f>
        <v>0</v>
      </c>
      <c r="AG18" s="324"/>
      <c r="AH18" s="324"/>
      <c r="AI18" s="324"/>
      <c r="AJ18" s="325"/>
      <c r="AK18" s="326" t="s">
        <v>141</v>
      </c>
      <c r="AL18" s="327"/>
      <c r="AM18" s="108"/>
      <c r="AN18" s="108"/>
      <c r="AO18" s="108"/>
      <c r="AP18" s="108"/>
      <c r="AQ18" s="117"/>
    </row>
    <row r="19" spans="1:43" ht="22.5" customHeight="1" x14ac:dyDescent="0.15">
      <c r="A19" s="87"/>
      <c r="B19" s="87"/>
      <c r="C19" s="87"/>
      <c r="D19" s="87"/>
      <c r="E19" s="87"/>
      <c r="F19" s="87"/>
      <c r="G19" s="97"/>
      <c r="H19" s="87"/>
      <c r="I19" s="87"/>
      <c r="J19" s="87"/>
      <c r="K19" s="100"/>
      <c r="L19" s="102"/>
      <c r="M19" s="106"/>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row>
    <row r="20" spans="1:43" ht="41.25" customHeight="1" x14ac:dyDescent="0.15">
      <c r="A20" s="317" t="s">
        <v>69</v>
      </c>
      <c r="B20" s="318"/>
      <c r="C20" s="318"/>
      <c r="D20" s="318"/>
      <c r="E20" s="318"/>
      <c r="F20" s="318"/>
      <c r="G20" s="318"/>
      <c r="H20" s="318"/>
      <c r="I20" s="318"/>
      <c r="J20" s="318"/>
      <c r="K20" s="319" t="s">
        <v>7</v>
      </c>
      <c r="L20" s="319"/>
      <c r="M20" s="319"/>
      <c r="N20" s="319"/>
      <c r="O20" s="319"/>
      <c r="P20" s="319"/>
      <c r="Q20" s="319"/>
      <c r="R20" s="319" t="s">
        <v>52</v>
      </c>
      <c r="S20" s="319"/>
      <c r="T20" s="319"/>
      <c r="U20" s="319"/>
      <c r="V20" s="319"/>
      <c r="W20" s="319"/>
      <c r="X20" s="319"/>
      <c r="Y20" s="320" t="s">
        <v>77</v>
      </c>
      <c r="Z20" s="320"/>
      <c r="AA20" s="320"/>
      <c r="AB20" s="320"/>
      <c r="AC20" s="320"/>
      <c r="AD20" s="320"/>
      <c r="AE20" s="320"/>
      <c r="AF20" s="319" t="s">
        <v>81</v>
      </c>
      <c r="AG20" s="319"/>
      <c r="AH20" s="319"/>
      <c r="AI20" s="319"/>
      <c r="AJ20" s="319"/>
      <c r="AK20" s="319"/>
      <c r="AL20" s="321"/>
      <c r="AM20" s="108"/>
      <c r="AN20" s="108"/>
      <c r="AO20" s="108"/>
      <c r="AP20" s="108"/>
    </row>
    <row r="21" spans="1:43" ht="41.25" customHeight="1" x14ac:dyDescent="0.15">
      <c r="A21" s="328">
        <f>IF(AM5="",0,AM5)</f>
        <v>0</v>
      </c>
      <c r="B21" s="329"/>
      <c r="C21" s="329"/>
      <c r="D21" s="329"/>
      <c r="E21" s="329"/>
      <c r="F21" s="329"/>
      <c r="G21" s="329"/>
      <c r="H21" s="329"/>
      <c r="I21" s="330"/>
      <c r="J21" s="98" t="s">
        <v>76</v>
      </c>
      <c r="K21" s="324">
        <v>6000</v>
      </c>
      <c r="L21" s="324"/>
      <c r="M21" s="324"/>
      <c r="N21" s="324"/>
      <c r="O21" s="325"/>
      <c r="P21" s="326" t="s">
        <v>141</v>
      </c>
      <c r="Q21" s="331"/>
      <c r="R21" s="324">
        <f>A21*K21</f>
        <v>0</v>
      </c>
      <c r="S21" s="324"/>
      <c r="T21" s="324"/>
      <c r="U21" s="324"/>
      <c r="V21" s="325"/>
      <c r="W21" s="326" t="s">
        <v>141</v>
      </c>
      <c r="X21" s="331"/>
      <c r="Y21" s="322"/>
      <c r="Z21" s="323"/>
      <c r="AA21" s="323"/>
      <c r="AB21" s="323"/>
      <c r="AC21" s="323"/>
      <c r="AD21" s="323"/>
      <c r="AE21" s="111" t="s">
        <v>79</v>
      </c>
      <c r="AF21" s="324">
        <f>R21/12*Y21</f>
        <v>0</v>
      </c>
      <c r="AG21" s="324"/>
      <c r="AH21" s="324"/>
      <c r="AI21" s="324"/>
      <c r="AJ21" s="325"/>
      <c r="AK21" s="326" t="s">
        <v>141</v>
      </c>
      <c r="AL21" s="327"/>
      <c r="AM21" s="108"/>
      <c r="AN21" s="108"/>
      <c r="AO21" s="108"/>
      <c r="AP21" s="108"/>
      <c r="AQ21" s="117"/>
    </row>
    <row r="22" spans="1:43" ht="22.5" customHeight="1" x14ac:dyDescent="0.15">
      <c r="A22" s="87"/>
      <c r="B22" s="87"/>
      <c r="C22" s="87"/>
      <c r="D22" s="87"/>
      <c r="E22" s="87"/>
      <c r="F22" s="87"/>
      <c r="G22" s="87"/>
      <c r="H22" s="87"/>
      <c r="I22" s="87"/>
      <c r="J22" s="87"/>
      <c r="K22" s="100"/>
      <c r="L22" s="102"/>
      <c r="M22" s="106"/>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43" ht="40.5" customHeight="1" x14ac:dyDescent="0.15">
      <c r="AJ23" s="332" t="s">
        <v>63</v>
      </c>
      <c r="AK23" s="319"/>
      <c r="AL23" s="319"/>
      <c r="AM23" s="319"/>
      <c r="AN23" s="319"/>
      <c r="AO23" s="319"/>
      <c r="AP23" s="321"/>
    </row>
    <row r="24" spans="1:43" ht="40.5" customHeight="1" x14ac:dyDescent="0.15">
      <c r="AJ24" s="333">
        <f>AF18+AF21</f>
        <v>0</v>
      </c>
      <c r="AK24" s="324"/>
      <c r="AL24" s="324"/>
      <c r="AM24" s="324"/>
      <c r="AN24" s="325"/>
      <c r="AO24" s="326" t="s">
        <v>141</v>
      </c>
      <c r="AP24" s="327"/>
    </row>
  </sheetData>
  <mergeCells count="57">
    <mergeCell ref="Y21:AD21"/>
    <mergeCell ref="AF21:AJ21"/>
    <mergeCell ref="AK21:AL21"/>
    <mergeCell ref="AJ23:AP23"/>
    <mergeCell ref="AJ24:AN24"/>
    <mergeCell ref="AO24:AP24"/>
    <mergeCell ref="A21:I21"/>
    <mergeCell ref="K21:O21"/>
    <mergeCell ref="P21:Q21"/>
    <mergeCell ref="R21:V21"/>
    <mergeCell ref="W21:X21"/>
    <mergeCell ref="Y18:AD18"/>
    <mergeCell ref="AF18:AJ18"/>
    <mergeCell ref="AK18:AL18"/>
    <mergeCell ref="A20:J20"/>
    <mergeCell ref="K20:Q20"/>
    <mergeCell ref="R20:X20"/>
    <mergeCell ref="Y20:AE20"/>
    <mergeCell ref="AF20:AL20"/>
    <mergeCell ref="A18:I18"/>
    <mergeCell ref="K18:O18"/>
    <mergeCell ref="P18:Q18"/>
    <mergeCell ref="R18:V18"/>
    <mergeCell ref="W18:X18"/>
    <mergeCell ref="A17:J17"/>
    <mergeCell ref="K17:Q17"/>
    <mergeCell ref="R17:X17"/>
    <mergeCell ref="Y17:AE17"/>
    <mergeCell ref="AF17:AL17"/>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E5"/>
    <mergeCell ref="AF5:AG5"/>
    <mergeCell ref="AH5:AI5"/>
    <mergeCell ref="AK5:AL5"/>
    <mergeCell ref="AM5:AN5"/>
  </mergeCells>
  <phoneticPr fontId="3" type="Hiragana"/>
  <conditionalFormatting sqref="Y21:AD21">
    <cfRule type="containsBlanks" dxfId="126" priority="1">
      <formula>LEN(TRIM(Y21))=0</formula>
    </cfRule>
  </conditionalFormatting>
  <conditionalFormatting sqref="Y18:AD18">
    <cfRule type="containsBlanks" dxfId="125" priority="2">
      <formula>LEN(TRIM(Y18))=0</formula>
    </cfRule>
  </conditionalFormatting>
  <conditionalFormatting sqref="N5:AE5">
    <cfRule type="containsBlanks" dxfId="124" priority="3">
      <formula>LEN(TRIM(N5))=0</formula>
    </cfRule>
  </conditionalFormatting>
  <conditionalFormatting sqref="N3:R3">
    <cfRule type="containsBlanks" dxfId="123" priority="4">
      <formula>LEN(TRIM(N3))=0</formula>
    </cfRule>
  </conditionalFormatting>
  <conditionalFormatting sqref="AK4">
    <cfRule type="containsBlanks" dxfId="122" priority="19">
      <formula>LEN(TRIM(AK4))=0</formula>
    </cfRule>
  </conditionalFormatting>
  <conditionalFormatting sqref="AM5:AN5">
    <cfRule type="containsBlanks" dxfId="121" priority="23">
      <formula>LEN(TRIM(AM5))=0</formula>
    </cfRule>
  </conditionalFormatting>
  <conditionalFormatting sqref="N7:AP7">
    <cfRule type="containsBlanks" dxfId="120" priority="29">
      <formula>LEN(TRIM(N7))=0</formula>
    </cfRule>
  </conditionalFormatting>
  <conditionalFormatting sqref="N4:AE4">
    <cfRule type="containsBlanks" dxfId="119" priority="28">
      <formula>LEN(TRIM(N4))=0</formula>
    </cfRule>
  </conditionalFormatting>
  <conditionalFormatting sqref="AH5:AI5">
    <cfRule type="containsBlanks" dxfId="118" priority="26">
      <formula>LEN(TRIM(AH5))=0</formula>
    </cfRule>
  </conditionalFormatting>
  <conditionalFormatting sqref="S6:T6 V6:X6">
    <cfRule type="containsBlanks" dxfId="117" priority="25">
      <formula>LEN(TRIM(S6))=0</formula>
    </cfRule>
  </conditionalFormatting>
  <conditionalFormatting sqref="A10:A15">
    <cfRule type="containsBlanks" dxfId="116" priority="24">
      <formula>LEN(TRIM(A10))=0</formula>
    </cfRule>
  </conditionalFormatting>
  <dataValidations count="7">
    <dataValidation imeMode="halfAlpha" allowBlank="1" showInputMessage="1" showErrorMessage="1" sqref="AO5 AJ5"/>
    <dataValidation imeMode="disabled" allowBlank="1" showInputMessage="1" showErrorMessage="1" sqref="AM5:AN5 AH5:AI5 V6:Y6 S6:T6"/>
    <dataValidation type="list" imeMode="disabled" allowBlank="1" showInputMessage="1" showErrorMessage="1" sqref="A10:A15">
      <formula1>"○"</formula1>
    </dataValidation>
    <dataValidation type="date" allowBlank="1" showInputMessage="1" showErrorMessage="1" sqref="AK4:AP4">
      <formula1>92</formula1>
      <formula2>45016</formula2>
    </dataValidation>
    <dataValidation type="textLength" allowBlank="1" showErrorMessage="1" error="10桁で入力してください。" sqref="N3:R3">
      <formula1>9</formula1>
      <formula2>10</formula2>
    </dataValidation>
    <dataValidation type="list" allowBlank="1" showInputMessage="1" showErrorMessage="1" sqref="N5:AE5">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list" allowBlank="1" showInputMessage="1" showErrorMessage="1" sqref="Y21:AD21 Y18:AD18">
      <formula1>"12,11,10,9,8,7,6,5,4,3,2,1"</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vt:i4>
      </vt:variant>
    </vt:vector>
  </HeadingPairs>
  <TitlesOfParts>
    <vt:vector size="23"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施設１１</vt:lpstr>
      <vt:lpstr>施設１２</vt:lpstr>
      <vt:lpstr>施設１３</vt:lpstr>
      <vt:lpstr>施設１４</vt:lpstr>
      <vt:lpstr>施設１５</vt:lpstr>
      <vt:lpstr>請求書</vt:lpstr>
      <vt:lpstr>委任状（申請者と口座名義人が違う場合に提出）</vt:lpstr>
      <vt:lpstr>施設１!Print_Area</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松尾 周</cp:lastModifiedBy>
  <cp:lastPrinted>2023-08-29T03:59:37Z</cp:lastPrinted>
  <dcterms:created xsi:type="dcterms:W3CDTF">2018-06-19T01:27:02Z</dcterms:created>
  <dcterms:modified xsi:type="dcterms:W3CDTF">2023-08-29T04:27:14Z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2023-07-03T02:42:06Z</vt:filetime>
  </property>
</Properties>
</file>