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gesui-suv\共有\調査もの\R4\R05.01.10公営企業に係る経営比較分析表（令和３年度決算）の分析等について（依頼）\03_【経営比較分析表】2021_052132_46_1718\"/>
    </mc:Choice>
  </mc:AlternateContent>
  <workbookProtection workbookAlgorithmName="SHA-512" workbookHashValue="mSMvXR7Q7oJZlaMoU3O2SkJjBPqC1axxf58H2aOKg3vdgAFd/Nm9EHXvLLBss4FD7rve3nPIDwVQc6hbMjuPrQ==" workbookSaltValue="foQU/jmkkpnrTFAFGJxi2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<sst xmlns="http://schemas.openxmlformats.org/spreadsheetml/2006/main" count="297" uniqueCount="118">
  <si>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</si>
  <si>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</si>
  <si>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</si>
  <si>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</si>
  <si>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</si>
  <si>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</si>
  <si>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</si>
  <si>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</si>
  <si>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</si>
  <si>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</si>
  <si>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</si>
  <si>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</si>
  <si>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</si>
  <si>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</si>
  <si>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</si>
  <si>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</si>
  <si>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</si>
  <si>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</si>
  <si>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</si>
  <si>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</si>
  <si>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</si>
  <si>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</si>
  <si>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</si>
  <si>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</si>
  <si>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</si>
  <si>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</si>
  <si>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</si>
  <si>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</si>
  <si>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</si>
  <si>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</si>
  <si>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</si>
  <si>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</si>
  <si>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</si>
  <si>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</si>
  <si>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</si>
  <si>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</si>
  <si>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</si>
  <si>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</si>
  <si>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</si>
  <si>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</si>
  <si>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</si>
  <si>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</si>
  <si>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</si>
  <si>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</si>
  <si>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</si>
  <si>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</si>
  <si>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</si>
  <si>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</si>
  <si>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</si>
  <si>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</si>
  <si>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</si>
  <si>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</si>
  <si>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</si>
  <si>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</si>
  <si>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</si>
  <si>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</si>
  <si>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</si>
  <si>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</si>
  <si>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</si>
  <si>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</si>
  <si>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</si>
  <si>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</si>
  <si>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</si>
  <si>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</si>
  <si>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</si>
  <si>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</si>
  <si>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</si>
  <si>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</si>
  <si>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</si>
  <si>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</si>
  <si>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</si>
  <si>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</si>
  <si>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</si>
  <si>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</si>
  <si>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</si>
  <si>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</si>
  <si>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</si>
  <si>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</si>
  <si>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</si>
  <si>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</si>
  <si>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</si>
  <si>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</si>
  <si>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</si>
  <si>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</si>
  <si>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</si>
  <si>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</si>
  <si>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</si>
  <si>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</si>
  <si>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</si>
  <si>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</si>
  <si>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</si>
  <si>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</si>
  <si>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</si>
  <si>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</si>
  <si>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</si>
  <si>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</si>
  <si>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</si>
  <si>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</si>
  <si>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</si>
  <si>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</si>
  <si>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</si>
  <si>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</si>
  <si>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</si>
  <si>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</si>
  <si>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</si>
  <si>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</si>
  <si>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</si>
  <si>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</si>
  <si>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</si>
  <si>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</si>
  <si>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</si>
  <si>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</si>
  <si>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</si>
  <si>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</si>
  <si>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</si>
  <si>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有形固定資産減価償却率は、資産の老朽化度合いを示すものですが、建設開始が平成10年度と、まだ耐用年数を迎えていないため、類似団体と比較しても低い数値です。</t>
    <phoneticPr fontId="4"/>
  </si>
  <si>
    <t>　経常収支比率は、経常収益よりも経常費用が多くなっています。また、料金収入よりも一般会計繰入金である他会計補助金の割合が多い状況です。
　累積欠損金比率は、長期前受金分の負債が大きく、欠損金が生じています。
　流動比率がマイナスになっているのは当座預金がマイナスであるためです。同一会計で処理をしている為全体で見ると当座預金はプラス域になります。建設改良のために発行した企業債が大部分を占め、１年以内に支払わなければならない企業債償還を料金収入等では賄えておらず、料金改定等による収入を確保する経営が必要です。
　経費回収率は、料金で回収すべき経費を料金で賄えていない状況です。料金収入の確保や費用削減等に一層取り組みます。
　汚水処理原価は、減価償却費の減と窓口業務委託の負担金を調定件数割に変更したことによる総係費の減が影響し、昨年度より低い数値で推移しました。
　施設利用率は、類似団体よりわずかに高い比率ですが、地域の高齢化、人口減少により下回る可能性があります。
　水洗化比率は、類似団体と比較しても低い状況ですが、整備事業が完了しているため、今後も大きな変動はないと見込まれます。</t>
    <rPh sb="57" eb="59">
      <t>ワリアイ</t>
    </rPh>
    <rPh sb="60" eb="61">
      <t>オオ</t>
    </rPh>
    <rPh sb="83" eb="84">
      <t>ブン</t>
    </rPh>
    <rPh sb="122" eb="124">
      <t>トウザ</t>
    </rPh>
    <rPh sb="124" eb="126">
      <t>ヨキン</t>
    </rPh>
    <rPh sb="139" eb="141">
      <t>ドウイツ</t>
    </rPh>
    <rPh sb="141" eb="142">
      <t>カイ</t>
    </rPh>
    <rPh sb="142" eb="143">
      <t>ケイ</t>
    </rPh>
    <rPh sb="144" eb="146">
      <t>ショリ</t>
    </rPh>
    <rPh sb="151" eb="152">
      <t>タメ</t>
    </rPh>
    <rPh sb="152" eb="154">
      <t>ゼンタイ</t>
    </rPh>
    <rPh sb="155" eb="156">
      <t>ミ</t>
    </rPh>
    <rPh sb="158" eb="160">
      <t>トウザ</t>
    </rPh>
    <rPh sb="160" eb="162">
      <t>ヨキン</t>
    </rPh>
    <rPh sb="166" eb="167">
      <t>イキ</t>
    </rPh>
    <rPh sb="322" eb="324">
      <t>ゲンカ</t>
    </rPh>
    <rPh sb="324" eb="326">
      <t>ショウキャク</t>
    </rPh>
    <rPh sb="326" eb="327">
      <t>ヒ</t>
    </rPh>
    <rPh sb="328" eb="329">
      <t>ゲン</t>
    </rPh>
    <rPh sb="330" eb="332">
      <t>マドグチ</t>
    </rPh>
    <rPh sb="332" eb="334">
      <t>ギョウム</t>
    </rPh>
    <rPh sb="334" eb="336">
      <t>イタク</t>
    </rPh>
    <rPh sb="337" eb="340">
      <t>フタンキン</t>
    </rPh>
    <rPh sb="341" eb="342">
      <t>チョウ</t>
    </rPh>
    <rPh sb="342" eb="343">
      <t>テイ</t>
    </rPh>
    <rPh sb="343" eb="345">
      <t>ケンスウ</t>
    </rPh>
    <rPh sb="345" eb="346">
      <t>ワリ</t>
    </rPh>
    <rPh sb="347" eb="349">
      <t>ヘンコウ</t>
    </rPh>
    <rPh sb="356" eb="357">
      <t>ソウ</t>
    </rPh>
    <rPh sb="357" eb="358">
      <t>カカリ</t>
    </rPh>
    <rPh sb="358" eb="359">
      <t>ヒ</t>
    </rPh>
    <rPh sb="360" eb="361">
      <t>ゲン</t>
    </rPh>
    <rPh sb="362" eb="364">
      <t>エイキョウ</t>
    </rPh>
    <rPh sb="366" eb="368">
      <t>サクネン</t>
    </rPh>
    <rPh sb="368" eb="369">
      <t>ド</t>
    </rPh>
    <rPh sb="371" eb="372">
      <t>ヒク</t>
    </rPh>
    <rPh sb="373" eb="375">
      <t>スウチ</t>
    </rPh>
    <rPh sb="376" eb="378">
      <t>スイイ</t>
    </rPh>
    <phoneticPr fontId="4"/>
  </si>
  <si>
    <t>　収入については、一般会計からの繰入金が多い状況であるので、それを解消すべく、下水道事業のPR活動等、水洗化率向上の取り組みや、使用料の見直し、改定を行い使用料収入の向上を図ります。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20" eb="21">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</si>
</sst>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49A-4F20-B75D-69AFF3966695}"/>
            </c:ext>
          </c:extLst>
        </c:ser>
        <c:dLbls>
          <c:showLegendKey val="0"/>
          <c:showVal val="0"/>
          <c:showCatName val="0"/>
          <c:showSerName val="0"/>
          <c:showPercent val="0"/>
          <c:showBubbleSize val="0"/>
        </c:dLbls>
        <c:gapWidth val="150"/>
        <c:axId val="233799024"/>
        <c:axId val="233799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B49A-4F20-B75D-69AFF3966695}"/>
            </c:ext>
          </c:extLst>
        </c:ser>
        <c:dLbls>
          <c:showLegendKey val="0"/>
          <c:showVal val="0"/>
          <c:showCatName val="0"/>
          <c:showSerName val="0"/>
          <c:showPercent val="0"/>
          <c:showBubbleSize val="0"/>
        </c:dLbls>
        <c:marker val="1"/>
        <c:smooth val="0"/>
        <c:axId val="233799024"/>
        <c:axId val="233799416"/>
      </c:lineChart>
      <c:dateAx>
        <c:axId val="233799024"/>
        <c:scaling>
          <c:orientation val="minMax"/>
        </c:scaling>
        <c:delete val="1"/>
        <c:axPos val="b"/>
        <c:numFmt formatCode="&quot;H&quot;yy" sourceLinked="1"/>
        <c:majorTickMark val="none"/>
        <c:minorTickMark val="none"/>
        <c:tickLblPos val="none"/>
        <c:crossAx val="233799416"/>
        <c:crosses val="autoZero"/>
        <c:auto val="1"/>
        <c:lblOffset val="100"/>
        <c:baseTimeUnit val="years"/>
      </c:dateAx>
      <c:valAx>
        <c:axId val="233799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37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45.45</c:v>
                </c:pt>
                <c:pt idx="4">
                  <c:v>45.45</c:v>
                </c:pt>
              </c:numCache>
            </c:numRef>
          </c:val>
          <c:extLst xmlns:c16r2="http://schemas.microsoft.com/office/drawing/2015/06/chart">
            <c:ext xmlns:c16="http://schemas.microsoft.com/office/drawing/2014/chart" uri="{C3380CC4-5D6E-409C-BE32-E72D297353CC}">
              <c16:uniqueId val="{00000000-CB52-463D-8700-DF719E2495DE}"/>
            </c:ext>
          </c:extLst>
        </c:ser>
        <c:dLbls>
          <c:showLegendKey val="0"/>
          <c:showVal val="0"/>
          <c:showCatName val="0"/>
          <c:showSerName val="0"/>
          <c:showPercent val="0"/>
          <c:showBubbleSize val="0"/>
        </c:dLbls>
        <c:gapWidth val="150"/>
        <c:axId val="419491736"/>
        <c:axId val="4194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CB52-463D-8700-DF719E2495DE}"/>
            </c:ext>
          </c:extLst>
        </c:ser>
        <c:dLbls>
          <c:showLegendKey val="0"/>
          <c:showVal val="0"/>
          <c:showCatName val="0"/>
          <c:showSerName val="0"/>
          <c:showPercent val="0"/>
          <c:showBubbleSize val="0"/>
        </c:dLbls>
        <c:marker val="1"/>
        <c:smooth val="0"/>
        <c:axId val="419491736"/>
        <c:axId val="419492128"/>
      </c:lineChart>
      <c:dateAx>
        <c:axId val="419491736"/>
        <c:scaling>
          <c:orientation val="minMax"/>
        </c:scaling>
        <c:delete val="1"/>
        <c:axPos val="b"/>
        <c:numFmt formatCode="&quot;H&quot;yy" sourceLinked="1"/>
        <c:majorTickMark val="none"/>
        <c:minorTickMark val="none"/>
        <c:tickLblPos val="none"/>
        <c:crossAx val="419492128"/>
        <c:crosses val="autoZero"/>
        <c:auto val="1"/>
        <c:lblOffset val="100"/>
        <c:baseTimeUnit val="years"/>
      </c:dateAx>
      <c:valAx>
        <c:axId val="41949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9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63.34</c:v>
                </c:pt>
                <c:pt idx="4">
                  <c:v>64.540000000000006</c:v>
                </c:pt>
              </c:numCache>
            </c:numRef>
          </c:val>
          <c:extLst xmlns:c16r2="http://schemas.microsoft.com/office/drawing/2015/06/chart">
            <c:ext xmlns:c16="http://schemas.microsoft.com/office/drawing/2014/chart" uri="{C3380CC4-5D6E-409C-BE32-E72D297353CC}">
              <c16:uniqueId val="{00000000-7E1C-4EAB-917C-2FE5F189928A}"/>
            </c:ext>
          </c:extLst>
        </c:ser>
        <c:dLbls>
          <c:showLegendKey val="0"/>
          <c:showVal val="0"/>
          <c:showCatName val="0"/>
          <c:showSerName val="0"/>
          <c:showPercent val="0"/>
          <c:showBubbleSize val="0"/>
        </c:dLbls>
        <c:gapWidth val="150"/>
        <c:axId val="419468856"/>
        <c:axId val="41949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7E1C-4EAB-917C-2FE5F189928A}"/>
            </c:ext>
          </c:extLst>
        </c:ser>
        <c:dLbls>
          <c:showLegendKey val="0"/>
          <c:showVal val="0"/>
          <c:showCatName val="0"/>
          <c:showSerName val="0"/>
          <c:showPercent val="0"/>
          <c:showBubbleSize val="0"/>
        </c:dLbls>
        <c:marker val="1"/>
        <c:smooth val="0"/>
        <c:axId val="419468856"/>
        <c:axId val="419493304"/>
      </c:lineChart>
      <c:dateAx>
        <c:axId val="419468856"/>
        <c:scaling>
          <c:orientation val="minMax"/>
        </c:scaling>
        <c:delete val="1"/>
        <c:axPos val="b"/>
        <c:numFmt formatCode="&quot;H&quot;yy" sourceLinked="1"/>
        <c:majorTickMark val="none"/>
        <c:minorTickMark val="none"/>
        <c:tickLblPos val="none"/>
        <c:crossAx val="419493304"/>
        <c:crosses val="autoZero"/>
        <c:auto val="1"/>
        <c:lblOffset val="100"/>
        <c:baseTimeUnit val="years"/>
      </c:dateAx>
      <c:valAx>
        <c:axId val="41949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6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90.23</c:v>
                </c:pt>
                <c:pt idx="4">
                  <c:v>92.1</c:v>
                </c:pt>
              </c:numCache>
            </c:numRef>
          </c:val>
          <c:extLst xmlns:c16r2="http://schemas.microsoft.com/office/drawing/2015/06/chart">
            <c:ext xmlns:c16="http://schemas.microsoft.com/office/drawing/2014/chart" uri="{C3380CC4-5D6E-409C-BE32-E72D297353CC}">
              <c16:uniqueId val="{00000000-FD7B-4BC9-BBB2-AEE49DA8BE7F}"/>
            </c:ext>
          </c:extLst>
        </c:ser>
        <c:dLbls>
          <c:showLegendKey val="0"/>
          <c:showVal val="0"/>
          <c:showCatName val="0"/>
          <c:showSerName val="0"/>
          <c:showPercent val="0"/>
          <c:showBubbleSize val="0"/>
        </c:dLbls>
        <c:gapWidth val="150"/>
        <c:axId val="419779880"/>
        <c:axId val="41978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FD7B-4BC9-BBB2-AEE49DA8BE7F}"/>
            </c:ext>
          </c:extLst>
        </c:ser>
        <c:dLbls>
          <c:showLegendKey val="0"/>
          <c:showVal val="0"/>
          <c:showCatName val="0"/>
          <c:showSerName val="0"/>
          <c:showPercent val="0"/>
          <c:showBubbleSize val="0"/>
        </c:dLbls>
        <c:marker val="1"/>
        <c:smooth val="0"/>
        <c:axId val="419779880"/>
        <c:axId val="419780272"/>
      </c:lineChart>
      <c:dateAx>
        <c:axId val="419779880"/>
        <c:scaling>
          <c:orientation val="minMax"/>
        </c:scaling>
        <c:delete val="1"/>
        <c:axPos val="b"/>
        <c:numFmt formatCode="&quot;H&quot;yy" sourceLinked="1"/>
        <c:majorTickMark val="none"/>
        <c:minorTickMark val="none"/>
        <c:tickLblPos val="none"/>
        <c:crossAx val="419780272"/>
        <c:crosses val="autoZero"/>
        <c:auto val="1"/>
        <c:lblOffset val="100"/>
        <c:baseTimeUnit val="years"/>
      </c:dateAx>
      <c:valAx>
        <c:axId val="41978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7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4.57</c:v>
                </c:pt>
                <c:pt idx="4">
                  <c:v>7.93</c:v>
                </c:pt>
              </c:numCache>
            </c:numRef>
          </c:val>
          <c:extLst xmlns:c16r2="http://schemas.microsoft.com/office/drawing/2015/06/chart">
            <c:ext xmlns:c16="http://schemas.microsoft.com/office/drawing/2014/chart" uri="{C3380CC4-5D6E-409C-BE32-E72D297353CC}">
              <c16:uniqueId val="{00000000-0C36-4B22-889E-5429607D2892}"/>
            </c:ext>
          </c:extLst>
        </c:ser>
        <c:dLbls>
          <c:showLegendKey val="0"/>
          <c:showVal val="0"/>
          <c:showCatName val="0"/>
          <c:showSerName val="0"/>
          <c:showPercent val="0"/>
          <c:showBubbleSize val="0"/>
        </c:dLbls>
        <c:gapWidth val="150"/>
        <c:axId val="419781056"/>
        <c:axId val="41978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0C36-4B22-889E-5429607D2892}"/>
            </c:ext>
          </c:extLst>
        </c:ser>
        <c:dLbls>
          <c:showLegendKey val="0"/>
          <c:showVal val="0"/>
          <c:showCatName val="0"/>
          <c:showSerName val="0"/>
          <c:showPercent val="0"/>
          <c:showBubbleSize val="0"/>
        </c:dLbls>
        <c:marker val="1"/>
        <c:smooth val="0"/>
        <c:axId val="419781056"/>
        <c:axId val="419781840"/>
      </c:lineChart>
      <c:dateAx>
        <c:axId val="419781056"/>
        <c:scaling>
          <c:orientation val="minMax"/>
        </c:scaling>
        <c:delete val="1"/>
        <c:axPos val="b"/>
        <c:numFmt formatCode="&quot;H&quot;yy" sourceLinked="1"/>
        <c:majorTickMark val="none"/>
        <c:minorTickMark val="none"/>
        <c:tickLblPos val="none"/>
        <c:crossAx val="419781840"/>
        <c:crosses val="autoZero"/>
        <c:auto val="1"/>
        <c:lblOffset val="100"/>
        <c:baseTimeUnit val="years"/>
      </c:dateAx>
      <c:valAx>
        <c:axId val="41978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BB5-45B6-9726-1E8B85DB27BA}"/>
            </c:ext>
          </c:extLst>
        </c:ser>
        <c:dLbls>
          <c:showLegendKey val="0"/>
          <c:showVal val="0"/>
          <c:showCatName val="0"/>
          <c:showSerName val="0"/>
          <c:showPercent val="0"/>
          <c:showBubbleSize val="0"/>
        </c:dLbls>
        <c:gapWidth val="150"/>
        <c:axId val="419783016"/>
        <c:axId val="41978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DBB5-45B6-9726-1E8B85DB27BA}"/>
            </c:ext>
          </c:extLst>
        </c:ser>
        <c:dLbls>
          <c:showLegendKey val="0"/>
          <c:showVal val="0"/>
          <c:showCatName val="0"/>
          <c:showSerName val="0"/>
          <c:showPercent val="0"/>
          <c:showBubbleSize val="0"/>
        </c:dLbls>
        <c:marker val="1"/>
        <c:smooth val="0"/>
        <c:axId val="419783016"/>
        <c:axId val="419783408"/>
      </c:lineChart>
      <c:dateAx>
        <c:axId val="419783016"/>
        <c:scaling>
          <c:orientation val="minMax"/>
        </c:scaling>
        <c:delete val="1"/>
        <c:axPos val="b"/>
        <c:numFmt formatCode="&quot;H&quot;yy" sourceLinked="1"/>
        <c:majorTickMark val="none"/>
        <c:minorTickMark val="none"/>
        <c:tickLblPos val="none"/>
        <c:crossAx val="419783408"/>
        <c:crosses val="autoZero"/>
        <c:auto val="1"/>
        <c:lblOffset val="100"/>
        <c:baseTimeUnit val="years"/>
      </c:dateAx>
      <c:valAx>
        <c:axId val="41978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783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75.63</c:v>
                </c:pt>
                <c:pt idx="4">
                  <c:v>120.77</c:v>
                </c:pt>
              </c:numCache>
            </c:numRef>
          </c:val>
          <c:extLst xmlns:c16r2="http://schemas.microsoft.com/office/drawing/2015/06/chart">
            <c:ext xmlns:c16="http://schemas.microsoft.com/office/drawing/2014/chart" uri="{C3380CC4-5D6E-409C-BE32-E72D297353CC}">
              <c16:uniqueId val="{00000000-3A22-4F8A-B852-EC7F970D6C97}"/>
            </c:ext>
          </c:extLst>
        </c:ser>
        <c:dLbls>
          <c:showLegendKey val="0"/>
          <c:showVal val="0"/>
          <c:showCatName val="0"/>
          <c:showSerName val="0"/>
          <c:showPercent val="0"/>
          <c:showBubbleSize val="0"/>
        </c:dLbls>
        <c:gapWidth val="150"/>
        <c:axId val="418891968"/>
        <c:axId val="418892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3A22-4F8A-B852-EC7F970D6C97}"/>
            </c:ext>
          </c:extLst>
        </c:ser>
        <c:dLbls>
          <c:showLegendKey val="0"/>
          <c:showVal val="0"/>
          <c:showCatName val="0"/>
          <c:showSerName val="0"/>
          <c:showPercent val="0"/>
          <c:showBubbleSize val="0"/>
        </c:dLbls>
        <c:marker val="1"/>
        <c:smooth val="0"/>
        <c:axId val="418891968"/>
        <c:axId val="418892360"/>
      </c:lineChart>
      <c:dateAx>
        <c:axId val="418891968"/>
        <c:scaling>
          <c:orientation val="minMax"/>
        </c:scaling>
        <c:delete val="1"/>
        <c:axPos val="b"/>
        <c:numFmt formatCode="&quot;H&quot;yy" sourceLinked="1"/>
        <c:majorTickMark val="none"/>
        <c:minorTickMark val="none"/>
        <c:tickLblPos val="none"/>
        <c:crossAx val="418892360"/>
        <c:crosses val="autoZero"/>
        <c:auto val="1"/>
        <c:lblOffset val="100"/>
        <c:baseTimeUnit val="years"/>
      </c:dateAx>
      <c:valAx>
        <c:axId val="41889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1.87</c:v>
                </c:pt>
                <c:pt idx="4">
                  <c:v>-24.6</c:v>
                </c:pt>
              </c:numCache>
            </c:numRef>
          </c:val>
          <c:extLst xmlns:c16r2="http://schemas.microsoft.com/office/drawing/2015/06/chart">
            <c:ext xmlns:c16="http://schemas.microsoft.com/office/drawing/2014/chart" uri="{C3380CC4-5D6E-409C-BE32-E72D297353CC}">
              <c16:uniqueId val="{00000000-A93F-4A59-BADC-DE9888A65830}"/>
            </c:ext>
          </c:extLst>
        </c:ser>
        <c:dLbls>
          <c:showLegendKey val="0"/>
          <c:showVal val="0"/>
          <c:showCatName val="0"/>
          <c:showSerName val="0"/>
          <c:showPercent val="0"/>
          <c:showBubbleSize val="0"/>
        </c:dLbls>
        <c:gapWidth val="150"/>
        <c:axId val="419469248"/>
        <c:axId val="41946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A93F-4A59-BADC-DE9888A65830}"/>
            </c:ext>
          </c:extLst>
        </c:ser>
        <c:dLbls>
          <c:showLegendKey val="0"/>
          <c:showVal val="0"/>
          <c:showCatName val="0"/>
          <c:showSerName val="0"/>
          <c:showPercent val="0"/>
          <c:showBubbleSize val="0"/>
        </c:dLbls>
        <c:marker val="1"/>
        <c:smooth val="0"/>
        <c:axId val="419469248"/>
        <c:axId val="419469640"/>
      </c:lineChart>
      <c:dateAx>
        <c:axId val="419469248"/>
        <c:scaling>
          <c:orientation val="minMax"/>
        </c:scaling>
        <c:delete val="1"/>
        <c:axPos val="b"/>
        <c:numFmt formatCode="&quot;H&quot;yy" sourceLinked="1"/>
        <c:majorTickMark val="none"/>
        <c:minorTickMark val="none"/>
        <c:tickLblPos val="none"/>
        <c:crossAx val="419469640"/>
        <c:crosses val="autoZero"/>
        <c:auto val="1"/>
        <c:lblOffset val="100"/>
        <c:baseTimeUnit val="years"/>
      </c:dateAx>
      <c:valAx>
        <c:axId val="41946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6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051-4F04-AC76-47FFF7A5CFF7}"/>
            </c:ext>
          </c:extLst>
        </c:ser>
        <c:dLbls>
          <c:showLegendKey val="0"/>
          <c:showVal val="0"/>
          <c:showCatName val="0"/>
          <c:showSerName val="0"/>
          <c:showPercent val="0"/>
          <c:showBubbleSize val="0"/>
        </c:dLbls>
        <c:gapWidth val="150"/>
        <c:axId val="419470816"/>
        <c:axId val="41947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0051-4F04-AC76-47FFF7A5CFF7}"/>
            </c:ext>
          </c:extLst>
        </c:ser>
        <c:dLbls>
          <c:showLegendKey val="0"/>
          <c:showVal val="0"/>
          <c:showCatName val="0"/>
          <c:showSerName val="0"/>
          <c:showPercent val="0"/>
          <c:showBubbleSize val="0"/>
        </c:dLbls>
        <c:marker val="1"/>
        <c:smooth val="0"/>
        <c:axId val="419470816"/>
        <c:axId val="419471208"/>
      </c:lineChart>
      <c:dateAx>
        <c:axId val="419470816"/>
        <c:scaling>
          <c:orientation val="minMax"/>
        </c:scaling>
        <c:delete val="1"/>
        <c:axPos val="b"/>
        <c:numFmt formatCode="&quot;H&quot;yy" sourceLinked="1"/>
        <c:majorTickMark val="none"/>
        <c:minorTickMark val="none"/>
        <c:tickLblPos val="none"/>
        <c:crossAx val="419471208"/>
        <c:crosses val="autoZero"/>
        <c:auto val="1"/>
        <c:lblOffset val="100"/>
        <c:baseTimeUnit val="years"/>
      </c:dateAx>
      <c:valAx>
        <c:axId val="41947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50.63</c:v>
                </c:pt>
                <c:pt idx="4">
                  <c:v>64.47</c:v>
                </c:pt>
              </c:numCache>
            </c:numRef>
          </c:val>
          <c:extLst xmlns:c16r2="http://schemas.microsoft.com/office/drawing/2015/06/chart">
            <c:ext xmlns:c16="http://schemas.microsoft.com/office/drawing/2014/chart" uri="{C3380CC4-5D6E-409C-BE32-E72D297353CC}">
              <c16:uniqueId val="{00000000-3DE3-4C26-865E-92AD17512CE8}"/>
            </c:ext>
          </c:extLst>
        </c:ser>
        <c:dLbls>
          <c:showLegendKey val="0"/>
          <c:showVal val="0"/>
          <c:showCatName val="0"/>
          <c:showSerName val="0"/>
          <c:showPercent val="0"/>
          <c:showBubbleSize val="0"/>
        </c:dLbls>
        <c:gapWidth val="150"/>
        <c:axId val="418891576"/>
        <c:axId val="41889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3DE3-4C26-865E-92AD17512CE8}"/>
            </c:ext>
          </c:extLst>
        </c:ser>
        <c:dLbls>
          <c:showLegendKey val="0"/>
          <c:showVal val="0"/>
          <c:showCatName val="0"/>
          <c:showSerName val="0"/>
          <c:showPercent val="0"/>
          <c:showBubbleSize val="0"/>
        </c:dLbls>
        <c:marker val="1"/>
        <c:smooth val="0"/>
        <c:axId val="418891576"/>
        <c:axId val="418891184"/>
      </c:lineChart>
      <c:dateAx>
        <c:axId val="418891576"/>
        <c:scaling>
          <c:orientation val="minMax"/>
        </c:scaling>
        <c:delete val="1"/>
        <c:axPos val="b"/>
        <c:numFmt formatCode="&quot;H&quot;yy" sourceLinked="1"/>
        <c:majorTickMark val="none"/>
        <c:minorTickMark val="none"/>
        <c:tickLblPos val="none"/>
        <c:crossAx val="418891184"/>
        <c:crosses val="autoZero"/>
        <c:auto val="1"/>
        <c:lblOffset val="100"/>
        <c:baseTimeUnit val="years"/>
      </c:dateAx>
      <c:valAx>
        <c:axId val="41889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9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309.02</c:v>
                </c:pt>
                <c:pt idx="4">
                  <c:v>243.56</c:v>
                </c:pt>
              </c:numCache>
            </c:numRef>
          </c:val>
          <c:extLst xmlns:c16r2="http://schemas.microsoft.com/office/drawing/2015/06/chart">
            <c:ext xmlns:c16="http://schemas.microsoft.com/office/drawing/2014/chart" uri="{C3380CC4-5D6E-409C-BE32-E72D297353CC}">
              <c16:uniqueId val="{00000000-0E03-4449-B6A4-0531804329E3}"/>
            </c:ext>
          </c:extLst>
        </c:ser>
        <c:dLbls>
          <c:showLegendKey val="0"/>
          <c:showVal val="0"/>
          <c:showCatName val="0"/>
          <c:showSerName val="0"/>
          <c:showPercent val="0"/>
          <c:showBubbleSize val="0"/>
        </c:dLbls>
        <c:gapWidth val="150"/>
        <c:axId val="419472384"/>
        <c:axId val="4194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0E03-4449-B6A4-0531804329E3}"/>
            </c:ext>
          </c:extLst>
        </c:ser>
        <c:dLbls>
          <c:showLegendKey val="0"/>
          <c:showVal val="0"/>
          <c:showCatName val="0"/>
          <c:showSerName val="0"/>
          <c:showPercent val="0"/>
          <c:showBubbleSize val="0"/>
        </c:dLbls>
        <c:marker val="1"/>
        <c:smooth val="0"/>
        <c:axId val="419472384"/>
        <c:axId val="419490560"/>
      </c:lineChart>
      <c:dateAx>
        <c:axId val="419472384"/>
        <c:scaling>
          <c:orientation val="minMax"/>
        </c:scaling>
        <c:delete val="1"/>
        <c:axPos val="b"/>
        <c:numFmt formatCode="&quot;H&quot;yy" sourceLinked="1"/>
        <c:majorTickMark val="none"/>
        <c:minorTickMark val="none"/>
        <c:tickLblPos val="none"/>
        <c:crossAx val="419490560"/>
        <c:crosses val="autoZero"/>
        <c:auto val="1"/>
        <c:lblOffset val="100"/>
        <c:baseTimeUnit val="years"/>
      </c:dateAx>
      <c:valAx>
        <c:axId val="419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94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秋田県　北秋田市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30112</v>
      </c>
      <c r="AM8" s="42"/>
      <c r="AN8" s="42"/>
      <c r="AO8" s="42"/>
      <c r="AP8" s="42"/>
      <c r="AQ8" s="42"/>
      <c r="AR8" s="42"/>
      <c r="AS8" s="42"/>
      <c r="AT8" s="35">
        <f>データ!T6</f>
        <v>1152.76</v>
      </c>
      <c r="AU8" s="35"/>
      <c r="AV8" s="35"/>
      <c r="AW8" s="35"/>
      <c r="AX8" s="35"/>
      <c r="AY8" s="35"/>
      <c r="AZ8" s="35"/>
      <c r="BA8" s="35"/>
      <c r="BB8" s="35">
        <f>データ!U6</f>
        <v>26.12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61.99</v>
      </c>
      <c r="J10" s="35"/>
      <c r="K10" s="35"/>
      <c r="L10" s="35"/>
      <c r="M10" s="35"/>
      <c r="N10" s="35"/>
      <c r="O10" s="35"/>
      <c r="P10" s="35">
        <f>データ!P6</f>
        <v>4.51</v>
      </c>
      <c r="Q10" s="35"/>
      <c r="R10" s="35"/>
      <c r="S10" s="35"/>
      <c r="T10" s="35"/>
      <c r="U10" s="35"/>
      <c r="V10" s="35"/>
      <c r="W10" s="35">
        <f>データ!Q6</f>
        <v>100</v>
      </c>
      <c r="X10" s="35"/>
      <c r="Y10" s="35"/>
      <c r="Z10" s="35"/>
      <c r="AA10" s="35"/>
      <c r="AB10" s="35"/>
      <c r="AC10" s="35"/>
      <c r="AD10" s="42">
        <f>データ!R6</f>
        <v>2970</v>
      </c>
      <c r="AE10" s="42"/>
      <c r="AF10" s="42"/>
      <c r="AG10" s="42"/>
      <c r="AH10" s="42"/>
      <c r="AI10" s="42"/>
      <c r="AJ10" s="42"/>
      <c r="AK10" s="2"/>
      <c r="AL10" s="42">
        <f>データ!V6</f>
        <v>1345</v>
      </c>
      <c r="AM10" s="42"/>
      <c r="AN10" s="42"/>
      <c r="AO10" s="42"/>
      <c r="AP10" s="42"/>
      <c r="AQ10" s="42"/>
      <c r="AR10" s="42"/>
      <c r="AS10" s="42"/>
      <c r="AT10" s="35">
        <f>データ!W6</f>
        <v>0.92</v>
      </c>
      <c r="AU10" s="35"/>
      <c r="AV10" s="35"/>
      <c r="AW10" s="35"/>
      <c r="AX10" s="35"/>
      <c r="AY10" s="35"/>
      <c r="AZ10" s="35"/>
      <c r="BA10" s="35"/>
      <c r="BB10" s="35">
        <f>データ!X6</f>
        <v>1461.96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W4gyhnltU3QD+wxkPkYM9JNXmsNfbiZQo2DTLys7NxyTJHr4UUqst5+kC5D1rw9b794GyZr0gqcVCdyLu0eEGw==" saltValue="JCtzRFhlh1RGHJ2nfuqc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52132</v>
      </c>
      <c r="D6" s="19">
        <f t="shared" si="3"/>
        <v>46</v>
      </c>
      <c r="E6" s="19">
        <f t="shared" si="3"/>
        <v>17</v>
      </c>
      <c r="F6" s="19">
        <f t="shared" si="3"/>
        <v>4</v>
      </c>
      <c r="G6" s="19">
        <f t="shared" si="3"/>
        <v>0</v>
      </c>
      <c r="H6" s="19" t="str">
        <f t="shared" si="3"/>
        <v>秋田県　北秋田市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61.99</v>
      </c>
      <c r="P6" s="20">
        <f t="shared" si="3"/>
        <v>4.51</v>
      </c>
      <c r="Q6" s="20">
        <f t="shared" si="3"/>
        <v>100</v>
      </c>
      <c r="R6" s="20">
        <f t="shared" si="3"/>
        <v>2970</v>
      </c>
      <c r="S6" s="20">
        <f t="shared" si="3"/>
        <v>30112</v>
      </c>
      <c r="T6" s="20">
        <f t="shared" si="3"/>
        <v>1152.76</v>
      </c>
      <c r="U6" s="20">
        <f t="shared" si="3"/>
        <v>26.12</v>
      </c>
      <c r="V6" s="20">
        <f t="shared" si="3"/>
        <v>1345</v>
      </c>
      <c r="W6" s="20">
        <f t="shared" si="3"/>
        <v>0.92</v>
      </c>
      <c r="X6" s="20">
        <f t="shared" si="3"/>
        <v>1461.96</v>
      </c>
      <c r="Y6" s="21" t="str">
        <f>IF(Y7="",NA(),Y7)</f>
        <v>-</v>
      </c>
      <c r="Z6" s="21" t="str">
        <f t="shared" ref="Z6:AH6" si="4">IF(Z7="",NA(),Z7)</f>
        <v>-</v>
      </c>
      <c r="AA6" s="21" t="str">
        <f t="shared" si="4"/>
        <v>-</v>
      </c>
      <c r="AB6" s="21">
        <f t="shared" si="4"/>
        <v>90.23</v>
      </c>
      <c r="AC6" s="21">
        <f t="shared" si="4"/>
        <v>92.1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75.63</v>
      </c>
      <c r="AN6" s="21">
        <f t="shared" si="5"/>
        <v>120.77</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1.87</v>
      </c>
      <c r="AY6" s="21">
        <f t="shared" si="6"/>
        <v>-24.6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50.63</v>
      </c>
      <c r="BU6" s="21">
        <f t="shared" si="8"/>
        <v>64.47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309.02</v>
      </c>
      <c r="CF6" s="21">
        <f t="shared" si="9"/>
        <v>243.56</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45.45</v>
      </c>
      <c r="CQ6" s="21">
        <f t="shared" si="10"/>
        <v>45.45</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63.34</v>
      </c>
      <c r="DB6" s="21">
        <f t="shared" si="11"/>
        <v>64.540000000000006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4.57</v>
      </c>
      <c r="DM6" s="21">
        <f t="shared" si="12"/>
        <v>7.93</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52132</v>
      </c>
      <c r="D7" s="23">
        <v>46</v>
      </c>
      <c r="E7" s="23">
        <v>17</v>
      </c>
      <c r="F7" s="23">
        <v>4</v>
      </c>
      <c r="G7" s="23">
        <v>0</v>
      </c>
      <c r="H7" s="23" t="s">
        <v>96</v>
      </c>
      <c r="I7" s="23" t="s">
        <v>97</v>
      </c>
      <c r="J7" s="23" t="s">
        <v>98</v>
      </c>
      <c r="K7" s="23" t="s">
        <v>99</v>
      </c>
      <c r="L7" s="23" t="s">
        <v>100</v>
      </c>
      <c r="M7" s="23" t="s">
        <v>101</v>
      </c>
      <c r="N7" s="24" t="s">
        <v>102</v>
      </c>
      <c r="O7" s="24">
        <v>61.99</v>
      </c>
      <c r="P7" s="24">
        <v>4.51</v>
      </c>
      <c r="Q7" s="24">
        <v>100</v>
      </c>
      <c r="R7" s="24">
        <v>2970</v>
      </c>
      <c r="S7" s="24">
        <v>30112</v>
      </c>
      <c r="T7" s="24">
        <v>1152.76</v>
      </c>
      <c r="U7" s="24">
        <v>26.12</v>
      </c>
      <c r="V7" s="24">
        <v>1345</v>
      </c>
      <c r="W7" s="24">
        <v>0.92</v>
      </c>
      <c r="X7" s="24">
        <v>1461.96</v>
      </c>
      <c r="Y7" s="24" t="s">
        <v>102</v>
      </c>
      <c r="Z7" s="24" t="s">
        <v>102</v>
      </c>
      <c r="AA7" s="24" t="s">
        <v>102</v>
      </c>
      <c r="AB7" s="24">
        <v>90.23</v>
      </c>
      <c r="AC7" s="24">
        <v>92.1</v>
      </c>
      <c r="AD7" s="24" t="s">
        <v>102</v>
      </c>
      <c r="AE7" s="24" t="s">
        <v>102</v>
      </c>
      <c r="AF7" s="24" t="s">
        <v>102</v>
      </c>
      <c r="AG7" s="24">
        <v>105.78</v>
      </c>
      <c r="AH7" s="24">
        <v>106.09</v>
      </c>
      <c r="AI7" s="24">
        <v>105.35</v>
      </c>
      <c r="AJ7" s="24" t="s">
        <v>102</v>
      </c>
      <c r="AK7" s="24" t="s">
        <v>102</v>
      </c>
      <c r="AL7" s="24" t="s">
        <v>102</v>
      </c>
      <c r="AM7" s="24">
        <v>75.63</v>
      </c>
      <c r="AN7" s="24">
        <v>120.77</v>
      </c>
      <c r="AO7" s="24" t="s">
        <v>102</v>
      </c>
      <c r="AP7" s="24" t="s">
        <v>102</v>
      </c>
      <c r="AQ7" s="24" t="s">
        <v>102</v>
      </c>
      <c r="AR7" s="24">
        <v>63.96</v>
      </c>
      <c r="AS7" s="24">
        <v>69.42</v>
      </c>
      <c r="AT7" s="24">
        <v>63.89</v>
      </c>
      <c r="AU7" s="24" t="s">
        <v>102</v>
      </c>
      <c r="AV7" s="24" t="s">
        <v>102</v>
      </c>
      <c r="AW7" s="24" t="s">
        <v>102</v>
      </c>
      <c r="AX7" s="24">
        <v>1.87</v>
      </c>
      <c r="AY7" s="24">
        <v>-24.6</v>
      </c>
      <c r="AZ7" s="24" t="s">
        <v>102</v>
      </c>
      <c r="BA7" s="24" t="s">
        <v>102</v>
      </c>
      <c r="BB7" s="24" t="s">
        <v>102</v>
      </c>
      <c r="BC7" s="24">
        <v>44.24</v>
      </c>
      <c r="BD7" s="24">
        <v>43.07</v>
      </c>
      <c r="BE7" s="24">
        <v>44.07</v>
      </c>
      <c r="BF7" s="24" t="s">
        <v>102</v>
      </c>
      <c r="BG7" s="24" t="s">
        <v>102</v>
      </c>
      <c r="BH7" s="24" t="s">
        <v>102</v>
      </c>
      <c r="BI7" s="24">
        <v>0</v>
      </c>
      <c r="BJ7" s="24">
        <v>0</v>
      </c>
      <c r="BK7" s="24" t="s">
        <v>102</v>
      </c>
      <c r="BL7" s="24" t="s">
        <v>102</v>
      </c>
      <c r="BM7" s="24" t="s">
        <v>102</v>
      </c>
      <c r="BN7" s="24">
        <v>1258.43</v>
      </c>
      <c r="BO7" s="24">
        <v>1163.75</v>
      </c>
      <c r="BP7" s="24">
        <v>1201.79</v>
      </c>
      <c r="BQ7" s="24" t="s">
        <v>102</v>
      </c>
      <c r="BR7" s="24" t="s">
        <v>102</v>
      </c>
      <c r="BS7" s="24" t="s">
        <v>102</v>
      </c>
      <c r="BT7" s="24">
        <v>50.63</v>
      </c>
      <c r="BU7" s="24">
        <v>64.47</v>
      </c>
      <c r="BV7" s="24" t="s">
        <v>102</v>
      </c>
      <c r="BW7" s="24" t="s">
        <v>102</v>
      </c>
      <c r="BX7" s="24" t="s">
        <v>102</v>
      </c>
      <c r="BY7" s="24">
        <v>73.36</v>
      </c>
      <c r="BZ7" s="24">
        <v>72.599999999999994</v>
      </c>
      <c r="CA7" s="24">
        <v>75.31</v>
      </c>
      <c r="CB7" s="24" t="s">
        <v>102</v>
      </c>
      <c r="CC7" s="24" t="s">
        <v>102</v>
      </c>
      <c r="CD7" s="24" t="s">
        <v>102</v>
      </c>
      <c r="CE7" s="24">
        <v>309.02</v>
      </c>
      <c r="CF7" s="24">
        <v>243.56</v>
      </c>
      <c r="CG7" s="24" t="s">
        <v>102</v>
      </c>
      <c r="CH7" s="24" t="s">
        <v>102</v>
      </c>
      <c r="CI7" s="24" t="s">
        <v>102</v>
      </c>
      <c r="CJ7" s="24">
        <v>224.88</v>
      </c>
      <c r="CK7" s="24">
        <v>228.64</v>
      </c>
      <c r="CL7" s="24">
        <v>216.39</v>
      </c>
      <c r="CM7" s="24" t="s">
        <v>102</v>
      </c>
      <c r="CN7" s="24" t="s">
        <v>102</v>
      </c>
      <c r="CO7" s="24" t="s">
        <v>102</v>
      </c>
      <c r="CP7" s="24">
        <v>45.45</v>
      </c>
      <c r="CQ7" s="24">
        <v>45.45</v>
      </c>
      <c r="CR7" s="24" t="s">
        <v>102</v>
      </c>
      <c r="CS7" s="24" t="s">
        <v>102</v>
      </c>
      <c r="CT7" s="24" t="s">
        <v>102</v>
      </c>
      <c r="CU7" s="24">
        <v>42.4</v>
      </c>
      <c r="CV7" s="24">
        <v>42.28</v>
      </c>
      <c r="CW7" s="24">
        <v>42.57</v>
      </c>
      <c r="CX7" s="24" t="s">
        <v>102</v>
      </c>
      <c r="CY7" s="24" t="s">
        <v>102</v>
      </c>
      <c r="CZ7" s="24" t="s">
        <v>102</v>
      </c>
      <c r="DA7" s="24">
        <v>63.34</v>
      </c>
      <c r="DB7" s="24">
        <v>64.540000000000006</v>
      </c>
      <c r="DC7" s="24" t="s">
        <v>102</v>
      </c>
      <c r="DD7" s="24" t="s">
        <v>102</v>
      </c>
      <c r="DE7" s="24" t="s">
        <v>102</v>
      </c>
      <c r="DF7" s="24">
        <v>84.19</v>
      </c>
      <c r="DG7" s="24">
        <v>84.34</v>
      </c>
      <c r="DH7" s="24">
        <v>85.24</v>
      </c>
      <c r="DI7" s="24" t="s">
        <v>102</v>
      </c>
      <c r="DJ7" s="24" t="s">
        <v>102</v>
      </c>
      <c r="DK7" s="24" t="s">
        <v>102</v>
      </c>
      <c r="DL7" s="24">
        <v>4.57</v>
      </c>
      <c r="DM7" s="24">
        <v>7.93</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2023-01-19T04:13:07Z</cp:lastPrinted>
  <dcterms:created xsi:type="dcterms:W3CDTF">2022-12-01T01:26:07Z</dcterms:created>
  <dcterms:modified xsi:type="dcterms:W3CDTF">2023-01-19T06:20:16Z</dcterms:modified>
  <cp:category/>
</cp:coreProperties>
</file>